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íctorRojas\Downloads\"/>
    </mc:Choice>
  </mc:AlternateContent>
  <xr:revisionPtr revIDLastSave="0" documentId="13_ncr:1_{388164C8-B3EF-46DE-BDE2-5BAAD956B5A3}" xr6:coauthVersionLast="47" xr6:coauthVersionMax="47" xr10:uidLastSave="{00000000-0000-0000-0000-000000000000}"/>
  <bookViews>
    <workbookView xWindow="-120" yWindow="-120" windowWidth="29040" windowHeight="15720" activeTab="4" xr2:uid="{00000000-000D-0000-FFFF-FFFF00000000}"/>
  </bookViews>
  <sheets>
    <sheet name="Cómo completar" sheetId="14" r:id="rId1"/>
    <sheet name="Resumen Cofinanciamiento" sheetId="5" r:id="rId2"/>
    <sheet name="Pecunario ITL" sheetId="7" r:id="rId3"/>
    <sheet name="Pecunario Contraparte" sheetId="2" r:id="rId4"/>
    <sheet name="Valorado Contraparte" sheetId="6" r:id="rId5"/>
    <sheet name="M. Calculo Remuneraciones" sheetId="8" r:id="rId6"/>
    <sheet name="M. Calculo Honorarios" sheetId="9" r:id="rId7"/>
    <sheet name="M. Calculo Equipos" sheetId="10" r:id="rId8"/>
    <sheet name="M. Calculo Infraestructura" sheetId="13" r:id="rId9"/>
  </sheets>
  <definedNames>
    <definedName name="_xlnm.Print_Area" localSheetId="7">'M. Calculo Equipos'!$A$1:$M$40</definedName>
    <definedName name="_xlnm.Print_Area" localSheetId="6">'M. Calculo Honorarios'!$A$1:$J$39</definedName>
    <definedName name="_xlnm.Print_Area" localSheetId="8">'M. Calculo Infraestructura'!$A$1:$K$36</definedName>
    <definedName name="_xlnm.Print_Area" localSheetId="5">'M. Calculo Remuneraciones'!$A$1:$J$38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3" l="1"/>
  <c r="J16" i="13"/>
  <c r="J15" i="13"/>
  <c r="J14" i="13"/>
  <c r="J13" i="13"/>
  <c r="J12" i="13"/>
  <c r="L17" i="10"/>
  <c r="L16" i="10"/>
  <c r="L15" i="10"/>
  <c r="L14" i="10"/>
  <c r="L13" i="10"/>
  <c r="L12" i="10"/>
  <c r="I21" i="9"/>
  <c r="I20" i="9"/>
  <c r="I19" i="9"/>
  <c r="I18" i="9"/>
  <c r="I17" i="9"/>
  <c r="I16" i="9"/>
  <c r="I15" i="9"/>
  <c r="I14" i="9"/>
  <c r="I13" i="9"/>
  <c r="I12" i="9"/>
  <c r="G21" i="8"/>
  <c r="G20" i="8"/>
  <c r="G19" i="8"/>
  <c r="G18" i="8"/>
  <c r="G17" i="8"/>
  <c r="G16" i="8"/>
  <c r="G15" i="8"/>
  <c r="G14" i="8"/>
  <c r="G13" i="8"/>
  <c r="G12" i="8"/>
  <c r="AY41" i="6"/>
  <c r="AX41"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R41" i="6"/>
  <c r="Q41" i="6"/>
  <c r="P41" i="6"/>
  <c r="O41" i="6"/>
  <c r="N41" i="6"/>
  <c r="M41" i="6"/>
  <c r="L41" i="6"/>
  <c r="K41" i="6"/>
  <c r="J41" i="6"/>
  <c r="I41" i="6"/>
  <c r="H41" i="6"/>
  <c r="G41" i="6"/>
  <c r="F41" i="6"/>
  <c r="E41" i="6"/>
  <c r="D41" i="6"/>
  <c r="AZ40" i="6"/>
  <c r="AZ41" i="6" s="1"/>
  <c r="C19" i="5" s="1"/>
  <c r="AY37" i="6"/>
  <c r="AX37" i="6"/>
  <c r="AW37" i="6"/>
  <c r="AV37" i="6"/>
  <c r="AU37" i="6"/>
  <c r="AT37" i="6"/>
  <c r="AS37" i="6"/>
  <c r="AR37" i="6"/>
  <c r="AQ37" i="6"/>
  <c r="AP37" i="6"/>
  <c r="AO37" i="6"/>
  <c r="AN37" i="6"/>
  <c r="AM37" i="6"/>
  <c r="AL37" i="6"/>
  <c r="AK37" i="6"/>
  <c r="AJ37" i="6"/>
  <c r="AI37" i="6"/>
  <c r="AH37" i="6"/>
  <c r="AG37" i="6"/>
  <c r="AF37" i="6"/>
  <c r="AE37" i="6"/>
  <c r="AD37" i="6"/>
  <c r="AC37" i="6"/>
  <c r="AB37" i="6"/>
  <c r="AA37" i="6"/>
  <c r="Z37" i="6"/>
  <c r="Y37" i="6"/>
  <c r="X37" i="6"/>
  <c r="W37" i="6"/>
  <c r="V37" i="6"/>
  <c r="U37" i="6"/>
  <c r="T37" i="6"/>
  <c r="S37" i="6"/>
  <c r="R37" i="6"/>
  <c r="Q37" i="6"/>
  <c r="P37" i="6"/>
  <c r="O37" i="6"/>
  <c r="N37" i="6"/>
  <c r="M37" i="6"/>
  <c r="L37" i="6"/>
  <c r="K37" i="6"/>
  <c r="J37" i="6"/>
  <c r="I37" i="6"/>
  <c r="H37" i="6"/>
  <c r="G37" i="6"/>
  <c r="F37" i="6"/>
  <c r="E37" i="6"/>
  <c r="D37" i="6"/>
  <c r="AZ36" i="6"/>
  <c r="AZ35" i="6"/>
  <c r="AZ34" i="6"/>
  <c r="AZ33" i="6"/>
  <c r="AZ32" i="6"/>
  <c r="AZ31" i="6"/>
  <c r="AY28" i="6"/>
  <c r="AX28" i="6"/>
  <c r="AW28" i="6"/>
  <c r="AV28" i="6"/>
  <c r="AU28" i="6"/>
  <c r="AT28" i="6"/>
  <c r="AS28" i="6"/>
  <c r="AR28" i="6"/>
  <c r="AQ28" i="6"/>
  <c r="AP28" i="6"/>
  <c r="AO28" i="6"/>
  <c r="AN28" i="6"/>
  <c r="AM28" i="6"/>
  <c r="AL28" i="6"/>
  <c r="AK28" i="6"/>
  <c r="AJ28" i="6"/>
  <c r="AI28" i="6"/>
  <c r="AH28" i="6"/>
  <c r="AG28" i="6"/>
  <c r="AF28" i="6"/>
  <c r="AE28" i="6"/>
  <c r="AD28" i="6"/>
  <c r="AC28" i="6"/>
  <c r="AB28" i="6"/>
  <c r="AA28" i="6"/>
  <c r="Z28" i="6"/>
  <c r="Y28" i="6"/>
  <c r="X28" i="6"/>
  <c r="W28" i="6"/>
  <c r="V28" i="6"/>
  <c r="U28" i="6"/>
  <c r="T28" i="6"/>
  <c r="S28" i="6"/>
  <c r="R28" i="6"/>
  <c r="Q28" i="6"/>
  <c r="P28" i="6"/>
  <c r="O28" i="6"/>
  <c r="N28" i="6"/>
  <c r="M28" i="6"/>
  <c r="L28" i="6"/>
  <c r="K28" i="6"/>
  <c r="J28" i="6"/>
  <c r="I28" i="6"/>
  <c r="H28" i="6"/>
  <c r="G28" i="6"/>
  <c r="F28" i="6"/>
  <c r="E28" i="6"/>
  <c r="D28" i="6"/>
  <c r="AZ27" i="6"/>
  <c r="AZ26" i="6"/>
  <c r="AZ25" i="6"/>
  <c r="AZ24" i="6"/>
  <c r="AZ23" i="6"/>
  <c r="AZ22" i="6"/>
  <c r="AZ21" i="6"/>
  <c r="AZ20" i="6"/>
  <c r="AY17" i="6"/>
  <c r="AX17" i="6"/>
  <c r="AW17" i="6"/>
  <c r="AV17" i="6"/>
  <c r="AU17" i="6"/>
  <c r="AT17" i="6"/>
  <c r="AS17" i="6"/>
  <c r="AR17" i="6"/>
  <c r="AQ17" i="6"/>
  <c r="AP17" i="6"/>
  <c r="AO17" i="6"/>
  <c r="AN17" i="6"/>
  <c r="AM17" i="6"/>
  <c r="AL17" i="6"/>
  <c r="AK17" i="6"/>
  <c r="AJ17" i="6"/>
  <c r="AI17" i="6"/>
  <c r="AH17" i="6"/>
  <c r="AG17" i="6"/>
  <c r="AF17" i="6"/>
  <c r="AE17" i="6"/>
  <c r="AD17" i="6"/>
  <c r="AC17" i="6"/>
  <c r="AB17" i="6"/>
  <c r="AA17" i="6"/>
  <c r="Z17" i="6"/>
  <c r="Y17" i="6"/>
  <c r="X17" i="6"/>
  <c r="W17" i="6"/>
  <c r="V17" i="6"/>
  <c r="U17" i="6"/>
  <c r="T17" i="6"/>
  <c r="S17" i="6"/>
  <c r="R17" i="6"/>
  <c r="Q17" i="6"/>
  <c r="P17" i="6"/>
  <c r="O17" i="6"/>
  <c r="N17" i="6"/>
  <c r="M17" i="6"/>
  <c r="L17" i="6"/>
  <c r="K17" i="6"/>
  <c r="J17" i="6"/>
  <c r="I17" i="6"/>
  <c r="H17" i="6"/>
  <c r="G17" i="6"/>
  <c r="F17" i="6"/>
  <c r="E17" i="6"/>
  <c r="D17" i="6"/>
  <c r="AZ16" i="6"/>
  <c r="AZ15" i="6"/>
  <c r="AZ14" i="6"/>
  <c r="AZ17" i="6" s="1"/>
  <c r="C16" i="5" s="1"/>
  <c r="AX31" i="2"/>
  <c r="AW31" i="2"/>
  <c r="AV31" i="2"/>
  <c r="AU31" i="2"/>
  <c r="AT31" i="2"/>
  <c r="AS31" i="2"/>
  <c r="AR31" i="2"/>
  <c r="AQ31" i="2"/>
  <c r="AP31" i="2"/>
  <c r="AO31" i="2"/>
  <c r="AN31" i="2"/>
  <c r="AM31" i="2"/>
  <c r="AL31" i="2"/>
  <c r="AK31" i="2"/>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G31" i="2"/>
  <c r="F31" i="2"/>
  <c r="E31" i="2"/>
  <c r="D31" i="2"/>
  <c r="C31" i="2"/>
  <c r="AY30" i="2"/>
  <c r="AY29" i="2"/>
  <c r="AY28" i="2"/>
  <c r="AX25" i="2"/>
  <c r="AW25" i="2"/>
  <c r="AV25" i="2"/>
  <c r="AU25" i="2"/>
  <c r="AT25" i="2"/>
  <c r="AS25" i="2"/>
  <c r="AR25" i="2"/>
  <c r="AQ25" i="2"/>
  <c r="AP25" i="2"/>
  <c r="AO25" i="2"/>
  <c r="AN25" i="2"/>
  <c r="AM25" i="2"/>
  <c r="AL25" i="2"/>
  <c r="AK25" i="2"/>
  <c r="AJ25" i="2"/>
  <c r="AI25" i="2"/>
  <c r="AH25" i="2"/>
  <c r="AG25" i="2"/>
  <c r="AF25" i="2"/>
  <c r="AE25" i="2"/>
  <c r="AD25" i="2"/>
  <c r="AC25" i="2"/>
  <c r="AB25" i="2"/>
  <c r="AA25" i="2"/>
  <c r="Z25" i="2"/>
  <c r="Y25" i="2"/>
  <c r="X25" i="2"/>
  <c r="W25" i="2"/>
  <c r="V25" i="2"/>
  <c r="U25" i="2"/>
  <c r="T25" i="2"/>
  <c r="S25" i="2"/>
  <c r="R25" i="2"/>
  <c r="Q25" i="2"/>
  <c r="P25" i="2"/>
  <c r="O25" i="2"/>
  <c r="N25" i="2"/>
  <c r="M25" i="2"/>
  <c r="L25" i="2"/>
  <c r="K25" i="2"/>
  <c r="J25" i="2"/>
  <c r="I25" i="2"/>
  <c r="H25" i="2"/>
  <c r="G25" i="2"/>
  <c r="F25" i="2"/>
  <c r="E25" i="2"/>
  <c r="D25" i="2"/>
  <c r="C25" i="2"/>
  <c r="AY24" i="2"/>
  <c r="AY23" i="2"/>
  <c r="AY22" i="2"/>
  <c r="AY21" i="2"/>
  <c r="AY20" i="2"/>
  <c r="AY19" i="2"/>
  <c r="AX16" i="2"/>
  <c r="AW16" i="2"/>
  <c r="AV16" i="2"/>
  <c r="AU16" i="2"/>
  <c r="AT16" i="2"/>
  <c r="AS16" i="2"/>
  <c r="AR16" i="2"/>
  <c r="AQ16" i="2"/>
  <c r="AP16" i="2"/>
  <c r="AO16" i="2"/>
  <c r="AN16" i="2"/>
  <c r="AM16" i="2"/>
  <c r="AL16" i="2"/>
  <c r="AK16" i="2"/>
  <c r="AJ16" i="2"/>
  <c r="AI16"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G16" i="2"/>
  <c r="F16" i="2"/>
  <c r="E16" i="2"/>
  <c r="D16" i="2"/>
  <c r="C16" i="2"/>
  <c r="AY15" i="2"/>
  <c r="AY14" i="2"/>
  <c r="AX36" i="7"/>
  <c r="AW36" i="7"/>
  <c r="AV36" i="7"/>
  <c r="AU36" i="7"/>
  <c r="AT36" i="7"/>
  <c r="AS36" i="7"/>
  <c r="AR36" i="7"/>
  <c r="AQ36" i="7"/>
  <c r="AP36" i="7"/>
  <c r="AO36" i="7"/>
  <c r="AN36" i="7"/>
  <c r="AM36" i="7"/>
  <c r="AL36" i="7"/>
  <c r="AK36" i="7"/>
  <c r="AJ36" i="7"/>
  <c r="AI36" i="7"/>
  <c r="AH36"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F36" i="7"/>
  <c r="E36" i="7"/>
  <c r="D36" i="7"/>
  <c r="C36" i="7"/>
  <c r="AY35" i="7"/>
  <c r="AY34" i="7"/>
  <c r="AY33" i="7"/>
  <c r="AX30" i="7"/>
  <c r="AW30" i="7"/>
  <c r="AV30" i="7"/>
  <c r="AU30" i="7"/>
  <c r="AT30" i="7"/>
  <c r="AS30" i="7"/>
  <c r="AR30" i="7"/>
  <c r="AQ30" i="7"/>
  <c r="AP30" i="7"/>
  <c r="AO30" i="7"/>
  <c r="AN30" i="7"/>
  <c r="AM30" i="7"/>
  <c r="AL30" i="7"/>
  <c r="AK30" i="7"/>
  <c r="AJ30" i="7"/>
  <c r="AI30" i="7"/>
  <c r="AH30" i="7"/>
  <c r="AG30" i="7"/>
  <c r="AF30" i="7"/>
  <c r="AE30" i="7"/>
  <c r="AD30" i="7"/>
  <c r="AC30" i="7"/>
  <c r="AB30" i="7"/>
  <c r="AA30" i="7"/>
  <c r="Z30" i="7"/>
  <c r="Y30" i="7"/>
  <c r="X30" i="7"/>
  <c r="W30" i="7"/>
  <c r="V30" i="7"/>
  <c r="U30" i="7"/>
  <c r="T30" i="7"/>
  <c r="S30" i="7"/>
  <c r="R30" i="7"/>
  <c r="Q30" i="7"/>
  <c r="P30" i="7"/>
  <c r="O30" i="7"/>
  <c r="N30" i="7"/>
  <c r="M30" i="7"/>
  <c r="L30" i="7"/>
  <c r="K30" i="7"/>
  <c r="J30" i="7"/>
  <c r="I30" i="7"/>
  <c r="H30" i="7"/>
  <c r="G30" i="7"/>
  <c r="F30" i="7"/>
  <c r="E30" i="7"/>
  <c r="D30" i="7"/>
  <c r="C30" i="7"/>
  <c r="AY29" i="7"/>
  <c r="AY28" i="7"/>
  <c r="AY27" i="7"/>
  <c r="AY26" i="7"/>
  <c r="AY25" i="7"/>
  <c r="AY24" i="7"/>
  <c r="AX21" i="7"/>
  <c r="AW21" i="7"/>
  <c r="AV21" i="7"/>
  <c r="AU21" i="7"/>
  <c r="AT21" i="7"/>
  <c r="AS21" i="7"/>
  <c r="AR21" i="7"/>
  <c r="AQ21" i="7"/>
  <c r="AP21" i="7"/>
  <c r="AO21" i="7"/>
  <c r="AN21" i="7"/>
  <c r="AM21" i="7"/>
  <c r="AL21" i="7"/>
  <c r="AK21" i="7"/>
  <c r="AJ21" i="7"/>
  <c r="AI21" i="7"/>
  <c r="AH21"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F21" i="7"/>
  <c r="E21" i="7"/>
  <c r="D21" i="7"/>
  <c r="C21" i="7"/>
  <c r="AY20" i="7"/>
  <c r="AY19" i="7"/>
  <c r="AX16" i="7"/>
  <c r="AW16" i="7"/>
  <c r="AV16" i="7"/>
  <c r="AU16" i="7"/>
  <c r="AT16" i="7"/>
  <c r="AS16" i="7"/>
  <c r="AR16" i="7"/>
  <c r="AQ16" i="7"/>
  <c r="AP16" i="7"/>
  <c r="AO16" i="7"/>
  <c r="AN16" i="7"/>
  <c r="AM16" i="7"/>
  <c r="AL16" i="7"/>
  <c r="AK16" i="7"/>
  <c r="AJ16" i="7"/>
  <c r="AI16" i="7"/>
  <c r="AH16"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F16" i="7"/>
  <c r="E16" i="7"/>
  <c r="D16" i="7"/>
  <c r="C16" i="7"/>
  <c r="AY15" i="7"/>
  <c r="AY14" i="7"/>
  <c r="J32" i="5"/>
  <c r="I32" i="5"/>
  <c r="H32" i="5"/>
  <c r="G32" i="5"/>
  <c r="F32" i="5"/>
  <c r="E32" i="5"/>
  <c r="D32" i="5"/>
  <c r="C32" i="5"/>
  <c r="B31" i="5"/>
  <c r="B19" i="5"/>
  <c r="I18" i="5"/>
  <c r="I19" i="5" s="1"/>
  <c r="N38" i="7" l="1"/>
  <c r="AD33" i="2"/>
  <c r="AN38" i="7"/>
  <c r="L38" i="7"/>
  <c r="M38" i="7"/>
  <c r="Z38" i="7"/>
  <c r="L18" i="10"/>
  <c r="J38" i="7"/>
  <c r="X38" i="7"/>
  <c r="AL38" i="7"/>
  <c r="AZ28" i="6"/>
  <c r="C17" i="5" s="1"/>
  <c r="AZ37" i="6"/>
  <c r="C18" i="5" s="1"/>
  <c r="K38" i="7"/>
  <c r="Y38" i="7"/>
  <c r="AM38" i="7"/>
  <c r="E38" i="7"/>
  <c r="S38" i="7"/>
  <c r="AG38" i="7"/>
  <c r="AU38" i="7"/>
  <c r="AA38" i="7"/>
  <c r="AO38" i="7"/>
  <c r="AC33" i="2"/>
  <c r="AQ33" i="2"/>
  <c r="P33" i="2"/>
  <c r="AR33" i="2"/>
  <c r="AB38" i="7"/>
  <c r="AP38" i="7"/>
  <c r="J33" i="2"/>
  <c r="X33" i="2"/>
  <c r="AL33" i="2"/>
  <c r="D33" i="2"/>
  <c r="R33" i="2"/>
  <c r="AF33" i="2"/>
  <c r="AT33" i="2"/>
  <c r="O33" i="2"/>
  <c r="J43" i="6"/>
  <c r="X43" i="6"/>
  <c r="AL43" i="6"/>
  <c r="Q33" i="2"/>
  <c r="AE33" i="2"/>
  <c r="O38" i="7"/>
  <c r="AC38" i="7"/>
  <c r="AQ38" i="7"/>
  <c r="H38" i="7"/>
  <c r="V38" i="7"/>
  <c r="AJ38" i="7"/>
  <c r="AX38" i="7"/>
  <c r="P38" i="7"/>
  <c r="AD38" i="7"/>
  <c r="AR38" i="7"/>
  <c r="AS33" i="2"/>
  <c r="I38" i="7"/>
  <c r="W38" i="7"/>
  <c r="AK38" i="7"/>
  <c r="Q38" i="7"/>
  <c r="AE38" i="7"/>
  <c r="AS38" i="7"/>
  <c r="E43" i="6"/>
  <c r="S43" i="6"/>
  <c r="AG43" i="6"/>
  <c r="AY16" i="2"/>
  <c r="G38" i="7"/>
  <c r="E33" i="2"/>
  <c r="AG33" i="2"/>
  <c r="AU33" i="2"/>
  <c r="T33" i="2"/>
  <c r="AV33" i="2"/>
  <c r="M43" i="6"/>
  <c r="AO43" i="6"/>
  <c r="L43" i="6"/>
  <c r="AN43" i="6"/>
  <c r="AY21" i="7"/>
  <c r="G33" i="2"/>
  <c r="U33" i="2"/>
  <c r="AW33" i="2"/>
  <c r="V33" i="2"/>
  <c r="AX33" i="2"/>
  <c r="O43" i="6"/>
  <c r="I33" i="2"/>
  <c r="W33" i="2"/>
  <c r="AK33" i="2"/>
  <c r="I22" i="9"/>
  <c r="Q43" i="6"/>
  <c r="AE43" i="6"/>
  <c r="AS43" i="6"/>
  <c r="P43" i="6"/>
  <c r="AD43" i="6"/>
  <c r="AR43" i="6"/>
  <c r="U38" i="7"/>
  <c r="AM43" i="6"/>
  <c r="AY30" i="7"/>
  <c r="F33" i="2"/>
  <c r="AI33" i="2"/>
  <c r="G22" i="8"/>
  <c r="H33" i="2"/>
  <c r="AJ33" i="2"/>
  <c r="AC43" i="6"/>
  <c r="AQ43" i="6"/>
  <c r="N43" i="6"/>
  <c r="AB43" i="6"/>
  <c r="AP43" i="6"/>
  <c r="K33" i="2"/>
  <c r="Y33" i="2"/>
  <c r="AM33" i="2"/>
  <c r="D43" i="6"/>
  <c r="R43" i="6"/>
  <c r="AF43" i="6"/>
  <c r="AT43" i="6"/>
  <c r="J18" i="13"/>
  <c r="Y43" i="6"/>
  <c r="AA43" i="6"/>
  <c r="AI38" i="7"/>
  <c r="AN33" i="2"/>
  <c r="AA33" i="2"/>
  <c r="AH43" i="6"/>
  <c r="D38" i="7"/>
  <c r="R38" i="7"/>
  <c r="AF38" i="7"/>
  <c r="AT38" i="7"/>
  <c r="N33" i="2"/>
  <c r="AB33" i="2"/>
  <c r="AP33" i="2"/>
  <c r="G43" i="6"/>
  <c r="U43" i="6"/>
  <c r="AI43" i="6"/>
  <c r="AW43" i="6"/>
  <c r="K43" i="6"/>
  <c r="S33" i="2"/>
  <c r="AH33" i="2"/>
  <c r="Z43" i="6"/>
  <c r="L33" i="2"/>
  <c r="Z33" i="2"/>
  <c r="AO33" i="2"/>
  <c r="F43" i="6"/>
  <c r="T43" i="6"/>
  <c r="AU43" i="6"/>
  <c r="AY31" i="2"/>
  <c r="H43" i="6"/>
  <c r="V43" i="6"/>
  <c r="AJ43" i="6"/>
  <c r="AX43" i="6"/>
  <c r="AW38" i="7"/>
  <c r="M33" i="2"/>
  <c r="AV43" i="6"/>
  <c r="F38" i="7"/>
  <c r="T38" i="7"/>
  <c r="AH38" i="7"/>
  <c r="AV38" i="7"/>
  <c r="AY36" i="7"/>
  <c r="AY25" i="2"/>
  <c r="I43" i="6"/>
  <c r="W43" i="6"/>
  <c r="AK43" i="6"/>
  <c r="AY43" i="6"/>
  <c r="D19" i="5"/>
  <c r="C33" i="2"/>
  <c r="C38" i="7"/>
  <c r="AY16" i="7"/>
  <c r="B29" i="5" l="1"/>
  <c r="B17" i="5"/>
  <c r="D17" i="5" s="1"/>
  <c r="AZ43" i="6"/>
  <c r="C20" i="5"/>
  <c r="B18" i="5"/>
  <c r="D18" i="5" s="1"/>
  <c r="B30" i="5"/>
  <c r="AY33" i="2"/>
  <c r="AY38" i="7"/>
  <c r="B16" i="5"/>
  <c r="B28" i="5"/>
  <c r="B32" i="5" l="1"/>
  <c r="B20" i="5"/>
  <c r="D16" i="5"/>
  <c r="D20" i="5" s="1"/>
  <c r="E17" i="5" l="1"/>
  <c r="H18" i="5"/>
  <c r="K18" i="5" s="1"/>
  <c r="H19" i="5"/>
  <c r="K19" i="5" s="1"/>
  <c r="E19" i="5"/>
  <c r="E18" i="5"/>
  <c r="E16" i="5"/>
  <c r="H20" i="5"/>
  <c r="K20" i="5" s="1"/>
  <c r="E20" i="5"/>
  <c r="G21" i="5"/>
  <c r="C21" i="5"/>
  <c r="B21" i="5"/>
</calcChain>
</file>

<file path=xl/sharedStrings.xml><?xml version="1.0" encoding="utf-8"?>
<sst xmlns="http://schemas.openxmlformats.org/spreadsheetml/2006/main" count="736" uniqueCount="263">
  <si>
    <t>Total</t>
  </si>
  <si>
    <t>RRHH</t>
  </si>
  <si>
    <t>Total RRHH</t>
  </si>
  <si>
    <t>Operaciones</t>
  </si>
  <si>
    <t>Total Operaciones</t>
  </si>
  <si>
    <t>Inversiones</t>
  </si>
  <si>
    <t>Total Inversión</t>
  </si>
  <si>
    <t>Cantidad Personas Remuneraciones Brutas</t>
  </si>
  <si>
    <t>Cantidad Personas Honorarios Brutos</t>
  </si>
  <si>
    <t>Recursos Humanos</t>
  </si>
  <si>
    <t>Horas aportadas al proyecto</t>
  </si>
  <si>
    <t>Cantidad de Personas</t>
  </si>
  <si>
    <t>M2 aportados al proyecto</t>
  </si>
  <si>
    <t>ITL</t>
  </si>
  <si>
    <t>Asociado 2</t>
  </si>
  <si>
    <t>Categoría de gasto</t>
  </si>
  <si>
    <t>Pecuniario CLP</t>
  </si>
  <si>
    <t>Valorizado CLP</t>
  </si>
  <si>
    <t>Total CLP</t>
  </si>
  <si>
    <t>% costo total</t>
  </si>
  <si>
    <t>Pecuniario</t>
  </si>
  <si>
    <t>Valorizado</t>
  </si>
  <si>
    <t>Otros recursos</t>
  </si>
  <si>
    <t>TOTAL PROYECTO</t>
  </si>
  <si>
    <t>CONTROL DE PROPORCIONALIDAD</t>
  </si>
  <si>
    <t>Tipo de proyecto</t>
  </si>
  <si>
    <t>Indicador</t>
  </si>
  <si>
    <t>Resultado</t>
  </si>
  <si>
    <t>Límite referencia</t>
  </si>
  <si>
    <t>Regla</t>
  </si>
  <si>
    <t>ITL / costo total</t>
  </si>
  <si>
    <t>Máximo</t>
  </si>
  <si>
    <t>Mínimo</t>
  </si>
  <si>
    <t>Cifras en CLP</t>
  </si>
  <si>
    <t>INGRESO DIRECTO EN CLP</t>
  </si>
  <si>
    <t>M1</t>
  </si>
  <si>
    <t>M2</t>
  </si>
  <si>
    <t>M3</t>
  </si>
  <si>
    <t>M4</t>
  </si>
  <si>
    <t>M5</t>
  </si>
  <si>
    <t>M6</t>
  </si>
  <si>
    <t>M7</t>
  </si>
  <si>
    <t>M8</t>
  </si>
  <si>
    <t>M9</t>
  </si>
  <si>
    <t>M10</t>
  </si>
  <si>
    <t>M11</t>
  </si>
  <si>
    <t>M12</t>
  </si>
  <si>
    <t>M13</t>
  </si>
  <si>
    <t>M14</t>
  </si>
  <si>
    <t>M15</t>
  </si>
  <si>
    <t>Complete el detalle mensual de ITL.</t>
  </si>
  <si>
    <t>Remuneraciones Brutas</t>
  </si>
  <si>
    <t>Honorarios Brutos</t>
  </si>
  <si>
    <t>Arriendos Infraestructura, Equipamiento y Vehículos</t>
  </si>
  <si>
    <t>Seguros y Garantías</t>
  </si>
  <si>
    <t>Gastos Generales Operación</t>
  </si>
  <si>
    <t>Consultorías y Asesorías</t>
  </si>
  <si>
    <t>Materiales, Insumos y Otros Operación</t>
  </si>
  <si>
    <t>Viajes, Alojamiento y Alimentación</t>
  </si>
  <si>
    <t>Equipos y Maquinarias</t>
  </si>
  <si>
    <t>Instalaciones</t>
  </si>
  <si>
    <t>Software y Equipos TI</t>
  </si>
  <si>
    <t>Valor aportado al proyecto (CLP)</t>
  </si>
  <si>
    <t>PRESUPUESTO APORTES PECUNARIOS CONTRPARTE</t>
  </si>
  <si>
    <t>PRESUPUESTO APORTES PECUNARIOS ITL</t>
  </si>
  <si>
    <t>Con participación de Socios ITL</t>
  </si>
  <si>
    <t>Contrapartida / Aporte total</t>
  </si>
  <si>
    <t>Aporte Pecuniario / contrapartida</t>
  </si>
  <si>
    <t>Detalle</t>
  </si>
  <si>
    <t>Aportes Varios</t>
  </si>
  <si>
    <t>Otros aportes a detallar</t>
  </si>
  <si>
    <t>Total Otros</t>
  </si>
  <si>
    <t>Totales automáticos desde las hojas presupuestarias</t>
  </si>
  <si>
    <t>VISTA GLOBAL PRESUPUESTARIA · CLP</t>
  </si>
  <si>
    <t>Categoría</t>
  </si>
  <si>
    <t>PRESUPUESTO APORTES PECUNARIOS CONTRAPARTE</t>
  </si>
  <si>
    <t>Estado porcentual</t>
  </si>
  <si>
    <t>REPARTO POR ENTIDAD</t>
  </si>
  <si>
    <t>Complete el reparto en C23:J26. Los montos deben coincidir con el presupuesto global por categoría y tipo de aporte.</t>
  </si>
  <si>
    <t>TOTAL</t>
  </si>
  <si>
    <t>:</t>
  </si>
  <si>
    <t>Cargo</t>
  </si>
  <si>
    <t>Nombre</t>
  </si>
  <si>
    <t>Registrado por</t>
  </si>
  <si>
    <t>:        /      /</t>
  </si>
  <si>
    <t>Fecha de elaboración</t>
  </si>
  <si>
    <t>Nota: La información registrada deberá ser consistente con las liquidaciones de sueldo, antecedentes contractuales y demás documentos utilizados como respaldo del aporte valorizado.</t>
  </si>
  <si>
    <t>: No ingrese valor, se calcula automáticamente.</t>
  </si>
  <si>
    <t>Total aporte valorizado (AxB)</t>
  </si>
  <si>
    <t>: indicar el % de dedicación del profesional a las actividades del proyecto durante el período informado. Ingresar % sin decimales.</t>
  </si>
  <si>
    <t>% dedicación al proyecto (B)</t>
  </si>
  <si>
    <t>: ingresar el monto mensual de remuneraciones utilizado como base de acuerdo con la liquidación de sueldo correspondiente al mes indicado.</t>
  </si>
  <si>
    <t>Remuneración del mes (A)</t>
  </si>
  <si>
    <t>Mes y año de imputación</t>
  </si>
  <si>
    <t>RUT</t>
  </si>
  <si>
    <t>Nombres y apellidos</t>
  </si>
  <si>
    <t>Instrucciones de llenado</t>
  </si>
  <si>
    <t>Junio 2026</t>
  </si>
  <si>
    <t>11.222.444-6</t>
  </si>
  <si>
    <t>Ej: Juan Perez Perez</t>
  </si>
  <si>
    <t>Total Aporte (AxB)</t>
  </si>
  <si>
    <t>% dedicación (B)</t>
  </si>
  <si>
    <t>Nombre y Apellidos</t>
  </si>
  <si>
    <t>(desde el mes XX al mes XX)</t>
  </si>
  <si>
    <t>PERIODO INFORMADO</t>
  </si>
  <si>
    <t>CÓDIGO PROYECTO</t>
  </si>
  <si>
    <t>(sólo una empresa o una institución por certificado)</t>
  </si>
  <si>
    <t>Indicar N°</t>
  </si>
  <si>
    <t>MEMORIA N°</t>
  </si>
  <si>
    <t>INSTITUCION O EMPRESA</t>
  </si>
  <si>
    <t>MEMORIA DE CÁLCULO APORTES EN REMUNERACIONES</t>
  </si>
  <si>
    <t>Nota: La información registrada deberá ser consistente con las boletas de honorarios, antecedentes contractuales y demás documentos utilizados como respaldo del aporte valorizado.</t>
  </si>
  <si>
    <t>: ingresar el monto bruto indicado en la boleta de honorarios.</t>
  </si>
  <si>
    <t>Monto bruto (A)</t>
  </si>
  <si>
    <t>Fecha</t>
  </si>
  <si>
    <t>N° boleta</t>
  </si>
  <si>
    <t>Mes de imputación</t>
  </si>
  <si>
    <t>Abril 2026</t>
  </si>
  <si>
    <t>Marzo 2026</t>
  </si>
  <si>
    <t>indicar N°</t>
  </si>
  <si>
    <t>Nota: La entidad aportante deberá indicar y respaldar la metodología utilizada para determinar el valor del uso del equipo. Los antecedentes podrán corresponder, según la metodología utilizada, a fichas de activo fijo, registros patrimoniales o de inventario que permitan identificar el equipo, documentos de adquisición, tarifas institucionales, cotizaciones o referencias de mercado, y, cuando corresponda, antecedentes de vida útil o depreciación, informes de valorización u otros documentos pertinentes. Asimismo, deberá mantener registros que permitan acreditar el uso efectivo del equipo y su vinculación con las actividades del Proyecto. Cuando la metodología utilizada requiera cálculos adicionales, deberá adjuntarse el detalle o memoria complementaria correspondiente.</t>
  </si>
  <si>
    <t>No ingresar valor, se calcula automáticamente.</t>
  </si>
  <si>
    <t>Total aporte (AxB)</t>
  </si>
  <si>
    <t>Ingresar únicamente el valor numérico correspondiente a la cantidad efectiva de unidades utilizadas en el proyecto.</t>
  </si>
  <si>
    <t>Cantidad utilizada (B)</t>
  </si>
  <si>
    <t>Ingresar el valor correspondiente a una unidad de utilización del equipo, de acuerdo con la metodología informada.</t>
  </si>
  <si>
    <t>Valor unitario (A)</t>
  </si>
  <si>
    <t>Indicar la unidad utilizada para efectuar el cálculo, por ej: hora, día, mes u otra unidad aplicable.</t>
  </si>
  <si>
    <t>Unidad</t>
  </si>
  <si>
    <t>informe de valorización u otro documento pertinente.</t>
  </si>
  <si>
    <t>Documento de respaldo</t>
  </si>
  <si>
    <t>depreciación según vida útil u otra metodología debidamente respaldada.</t>
  </si>
  <si>
    <t>Indicar el criterio utilizado para determinar el valor del uso del equipo. Por ej: tarifa institucional, valor equivalente de arriendo, valor de mercado,</t>
  </si>
  <si>
    <t>Metodología de valorización</t>
  </si>
  <si>
    <t>Indicar la fecha, mes o período al cual corresponde el aporte valorizado informado.</t>
  </si>
  <si>
    <t>Período de imputación</t>
  </si>
  <si>
    <t>Indicar brevemente el uso dado al equipo y la actividad del proyecto en la cual fue utilizado.</t>
  </si>
  <si>
    <t>Descripción del uso / actividad</t>
  </si>
  <si>
    <t>Indicar la marca y modelo del equipo, cuando corresponda</t>
  </si>
  <si>
    <t>Marca / modelo</t>
  </si>
  <si>
    <t>Indicar el número de inventario, código de activo u otra identificación que permita individualizar el equipo. Si no aplica, indicar N/A.</t>
  </si>
  <si>
    <t>N° inventario / ID</t>
  </si>
  <si>
    <t>Indicar el nombre o identificación del equipo cuyo uso se aporta al proyecto.</t>
  </si>
  <si>
    <t>Nombre equipo</t>
  </si>
  <si>
    <t>Hora</t>
  </si>
  <si>
    <t>Documento institucional con tarifas y registro de uso</t>
  </si>
  <si>
    <t>Tarifa institucional vigente por hora de uso de equipo</t>
  </si>
  <si>
    <t>Julio 2026</t>
  </si>
  <si>
    <t>Uso del equipo para análisis de x asociado a actividades xx</t>
  </si>
  <si>
    <t>GI54515</t>
  </si>
  <si>
    <t>EQ-14</t>
  </si>
  <si>
    <t>Ej: espectrómetro de absorción atómica</t>
  </si>
  <si>
    <t>Nombre Equipo</t>
  </si>
  <si>
    <t>(desde el mes/año al mes/año)</t>
  </si>
  <si>
    <t>INSTITUCION APORTANTE</t>
  </si>
  <si>
    <t>Nota: La entidad aportante deberá indicar y respaldar la metodología utilizada para determinar el valor informado, mediante antecedentes tales como informes, documentos de respaldo, tarifas institucionales, referencias de mercado o, cuando corresponda, una memoria de cálculo complementaria. La metodología podrá variar según el tipo de infraestructura, siempre que permita identificar claramente la base de cálculo y verificar razonablemente el aporte valorizado</t>
  </si>
  <si>
    <t>Cantidad de unidades (B)</t>
  </si>
  <si>
    <t>Ingresar el valor correspondiente a una unidad de valorización, de acuerdo con la metodología informada.</t>
  </si>
  <si>
    <t>Indicar la unidad utilizada para efectuar el cálculo, por ej: hora, día, mes, m², m²/mes u otra unidad aplicable.</t>
  </si>
  <si>
    <t>Unidad de valorización</t>
  </si>
  <si>
    <t>Indique el criterio utilizado para determinar el valor del aporte, por ejemplo: tarifa institucional, valor equivalente de arriendo, valor de mercado, valor por m² u otra metodología debidamente justificada.</t>
  </si>
  <si>
    <t>Metodología</t>
  </si>
  <si>
    <t>Indicar la fecha, mes o período durante el cual la infraestructura fue utilizada o puesta a disposición del proyecto.</t>
  </si>
  <si>
    <t>Fecha o período de uso</t>
  </si>
  <si>
    <t>Indicar, cuando corresponda la superficie aproximada de la infraestructura utilizada por el proyecto.</t>
  </si>
  <si>
    <t>Superficie m²</t>
  </si>
  <si>
    <t>Indicar brevemente el uso de la infraestructura y las actividades del proyecto desarrolladas en ella.</t>
  </si>
  <si>
    <t>Descripción de uso / actividad</t>
  </si>
  <si>
    <t>Indicar el nombre o identificación de la infraestructura aportada al proyecto.</t>
  </si>
  <si>
    <t>Nombre Infraestructura</t>
  </si>
  <si>
    <t>Horas</t>
  </si>
  <si>
    <t>Tarifa institucional</t>
  </si>
  <si>
    <t>Septiembre 2026</t>
  </si>
  <si>
    <t>60m²</t>
  </si>
  <si>
    <t>Actividad Open ITL  2026</t>
  </si>
  <si>
    <t>Ej: Fundación Minera Escondida</t>
  </si>
  <si>
    <t>Valor Unitario (A)</t>
  </si>
  <si>
    <t>Superficie (m²)</t>
  </si>
  <si>
    <t>Descripción de uso / Actividad</t>
  </si>
  <si>
    <t>TU PRESUPUESTO, PASO A PASO</t>
  </si>
  <si>
    <t>Guía de llenado · Aportes globales RFP · M1 a M48 · Montos en pesos chilenos (CLP)</t>
  </si>
  <si>
    <t>LA RUTA:  1. Preparar  →  2. Presupuestar  →  3. Valorizar  →  4. Respaldar  →  5. Repartir  →  6. Revisar</t>
  </si>
  <si>
    <t>TÚ INGRESAS: montos, descripciones y reparto por entidad.  |  LA PLANILLA CALCULA: subtotales, totales, porcentajes y estados. No reemplaces las fórmulas.</t>
  </si>
  <si>
    <t>1  |  PREPARA EL ESCENARIO</t>
  </si>
  <si>
    <t>En «Resumen Cofinanciamiento», selecciona el tipo de proyecto en H10. M1 es el primer mes del proyecto y M48, el mes 48. Ingresa montos en CLP, sin convertirlos a UF o dólares. Deja en blanco o en cero los meses sin aportes.</t>
  </si>
  <si>
    <t>Antes de empezar: define qué entidad aporta, qué recurso aporta y en qué meses se utilizará.</t>
  </si>
  <si>
    <t>2  |  INGRESA EL DINERO: APORTES PECUNIARIOS</t>
  </si>
  <si>
    <t>Completa «Pecunario ITL» y «Pecunario Contraparte» en los meses M1–M48 (columnas C–AX). Escribe solo en las líneas de detalle de RRHH, Operaciones e Inversiones. La columna AY y las filas de totales se calculan solas.</t>
  </si>
  <si>
    <t>Ejemplo: $100.000 en M1 + $150.000 en M2 = $250.000. En ITL, las filas de cantidad de personas son unidades, no dinero.</t>
  </si>
  <si>
    <t>3  |  INGRESA LOS RECURSOS VALORIZADOS</t>
  </si>
  <si>
    <t>En «Valorado Contraparte», completa M1–M48 (columnas D–AY). Ingresa CLP en las líneas «Valor aportado al proyecto». Registra horas, personas o m² en sus líneas separadas: esas unidades no se suman al dinero. El total está en AZ.</t>
  </si>
  <si>
    <t>Ejemplo: 6 horas de uso × $20.000 por hora = $120.000 valorizados. Usa «Otros aportes a detallar» para otros recursos e identifica su detalle.</t>
  </si>
  <si>
    <t>4  |  RESPALDA EL CÁLCULO: LAS MEMORIAS</t>
  </si>
  <si>
    <t>Completa institución, proyecto, período y los datos de cada recurso en las memorias de Remuneraciones, Honorarios, Equipos e Infraestructura. Las columnas «Total Aporte» se calculan automáticamente. Conserva el respaldo de los valores utilizados.</t>
  </si>
  <si>
    <t>Ojo: las memorias NO alimentan automáticamente el presupuesto. Traslada sus montos manualmente a «Valorado Contraparte», en el mes y categoría que correspondan.</t>
  </si>
  <si>
    <t>RECETAS RÁPIDAS PARA VALORIZAR</t>
  </si>
  <si>
    <t>Remuneraciones: remuneración del mes × % de dedicación. Ej.: $800.000 × 20% = $160.000.
Honorarios: monto bruto × % de dedicación. Ej.: $1.500.000 × 25% = $375.000.</t>
  </si>
  <si>
    <t>Equipos e infraestructura: valor unitario × cantidad utilizada. Ej.: $30.000/hora × 12 horas = $360.000.
Escribe 20% en los campos de porcentaje. En cantidad, escribe solo el número; la unidad va en su campo.</t>
  </si>
  <si>
    <t>5  |  REPARTE LOS APORTES POR ENTIDAD</t>
  </si>
  <si>
    <t>En «Resumen Cofinanciamiento», completa manualmente C23:J26: Contraparte y Asociados 2, 3 y 4, separados en Pecuniario y Valorizado. Incluye «Otros recursos» si corresponde. La columna ITL y la fila TOTAL son automáticas.</t>
  </si>
  <si>
    <t>Para cada categoría, el reparto debe coincidir con las hojas presupuestarias. Repartir es distribuir lo ya presupuestado: no vuelvas a sumar esos montos al costo del proyecto.</t>
  </si>
  <si>
    <t>6  |  REVISA EL SEMÁFORO DEL RESUMEN</t>
  </si>
  <si>
    <t>Los totales por categoría y porcentajes se actualizan desde las hojas presupuestarias. «Estado porcentual» compara el resultado con los límites de referencia de la planilla. Revisa que el tipo de proyecto seleccionado sea el correcto.</t>
  </si>
  <si>
    <t>El semáforo evalúa porcentajes. No comprueba por sí solo el reparto manual, los respaldos ni todos los requisitos de las bases.</t>
  </si>
  <si>
    <t>CUMPLE  ·  dentro del límite porcentual</t>
  </si>
  <si>
    <t>NO CUMPLE  ·  revisa montos y proporciones</t>
  </si>
  <si>
    <t>SIN DATOS: todavía no hay una base para calcular.  |  SELECCIONAR TIPO: revisa la selección en H10.</t>
  </si>
  <si>
    <t>ANTES DE ENVIAR: TU REVISIÓN EN 5 PUNTOS</t>
  </si>
  <si>
    <t>□ Montos en CLP y meses correctos.  □ Fórmulas y totales conservados.
□ Memorias completas y montos trasladados al presupuesto.
□ Reparto por entidad coincide con el presupuesto.  □ Porcentajes y límites revisados con las bases.</t>
  </si>
  <si>
    <t>¿NO CUADRA? Vuelve al origen: entidad → categoría → mes → monto. Corrige el dato de entrada, no el total automático.</t>
  </si>
  <si>
    <t>Contraparte</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</si>
  <si>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</si>
  <si>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</si>
  <si>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</si>
  <si>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</si>
  <si>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</si>
  <si>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</si>
  <si>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</si>
  <si>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</si>
  <si>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</si>
  <si>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</si>
  <si>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</si>
  <si>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</si>
  <si>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</si>
  <si>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</si>
  <si>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</si>
  <si>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</si>
  <si>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</si>
  <si>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</si>
  <si>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</si>
  <si>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</si>
  <si>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</si>
  <si>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</si>
  <si>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</si>
  <si>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</si>
  <si>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</si>
  <si>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</si>
  <si>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</si>
  <si>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M43</t>
  </si>
  <si>
    <t>M44</t>
  </si>
  <si>
    <t>M45</t>
  </si>
  <si>
    <t>M46</t>
  </si>
  <si>
    <t>M47</t>
  </si>
  <si>
    <t>M48</t>
  </si>
  <si>
    <t>: indicar nombre y apellidos del profesional cuyo aporte se valoriza.</t>
  </si>
  <si>
    <t>: indicar el RUT del profesional.</t>
  </si>
  <si>
    <t>: indicar mes y año al cual corresponde la imputación del aporte. Ej: Marzo 2026.</t>
  </si>
  <si>
    <t>MEMORIA DE CÁLCULO APORTES EN HONORARIOS</t>
  </si>
  <si>
    <t>: indicar el RUT del profesional</t>
  </si>
  <si>
    <t>: indicar mes y año al cual corresponde la imputación del aporte. Ej: Marzo 2026</t>
  </si>
  <si>
    <t>: ingresar N° de boleta de honorarios  utilizada como respaldo.</t>
  </si>
  <si>
    <t>: indicar la fecha de emisión de la boleta de honorarios.</t>
  </si>
  <si>
    <t>MEMORIA DE CÁLCULO APORTES VALORIZADOS EN EQUIPAMIENTO</t>
  </si>
  <si>
    <t>Indicar el antecedente que respalda la valorización, por ej: registro de activo fijo, factura, tarifa institucional, cotización,</t>
  </si>
  <si>
    <t>MEMORIA DE CÁLCULO APORTES EN INFRAESTRUCTURA</t>
  </si>
  <si>
    <t>Ingrese únicamente el valor numérico correspondiente a la cantidad de unidades utilizadas para el cálculo, de acuerdo con la unidad de valorización informada. Por ej: si la unidad es "hora", ingresar 6; si la unidad es "día", ingresar 3; si la unidad es "mes", ingresar 18, si la unidad es "m²", ingresar  20.</t>
  </si>
  <si>
    <t>Completa «Pecunario ITL» y «Pecunario Contraparte» en los meses M1–M48. Escribe solo en las líneas de detalle de RRHH, Operaciones e Inversiones. La columna AY y las filas de totales se calculan solas.</t>
  </si>
  <si>
    <t>INGRESO DE PRESUPUESTO PASO A PASO</t>
  </si>
  <si>
    <t>Guía de llenado</t>
  </si>
  <si>
    <t>PARA VALORIZAR</t>
  </si>
  <si>
    <t>En «Resumen Cofinanciamiento», selecciona el tipo de proyecto en H10. M1 es el primer mes del proyecto y M48, el mes 48 máximo a ejecutar. Ingresa montos en CLP, sin convertirlos a UF o dólares. Deja en blanco o en cero los meses sin aportes.</t>
  </si>
  <si>
    <t>Asociado 1</t>
  </si>
  <si>
    <t>Asociado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</si>
</sst>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64" formatCode="#,##0;\(#,##0\);&quot;–&quot;"/>
    <numFmt numFmtId="165" formatCode="0.0%"/>
  </numFmts>
  <fonts count="43" x14ac:knownFonts="1">
    <font>
      <sz val="11"/>
      <color theme="1"/>
      <name val="Aptos Narrow"/>
    </font>
    <font>
      <sz val="11"/>
      <color theme="1"/>
      <name val="Calibri"/>
      <family val="2"/>
      <scheme val="minor"/>
    </font>
    <font>
      <sz val="11"/>
      <color theme="1"/>
      <name val="Aptos Narrow"/>
      <family val="2"/>
    </font>
    <font>
      <b/>
      <sz val="11"/>
      <color theme="1"/>
      <name val="Aptos Narrow"/>
      <family val="2"/>
    </font>
    <font>
      <sz val="11"/>
      <color theme="0"/>
      <name val="Aptos Narrow"/>
      <family val="2"/>
    </font>
    <font>
      <sz val="11"/>
      <color theme="1"/>
      <name val="Arial"/>
      <family val="2"/>
    </font>
    <font>
      <b/>
      <sz val="11"/>
      <color rgb="FFFFFFFF"/>
      <name val="Arial"/>
      <family val="2"/>
    </font>
    <font>
      <b/>
      <sz val="11"/>
      <color rgb="FF843C0C"/>
      <name val="Arial"/>
      <family val="2"/>
    </font>
    <font>
      <sz val="11"/>
      <color rgb="FF1F2937"/>
      <name val="Arial"/>
      <family val="2"/>
    </font>
    <font>
      <b/>
      <sz val="11"/>
      <color rgb="FF1F2937"/>
      <name val="Arial"/>
      <family val="2"/>
    </font>
    <font>
      <sz val="11"/>
      <color rgb="FFFFFFFF"/>
      <name val="Arial"/>
      <family val="2"/>
    </font>
    <font>
      <b/>
      <sz val="11"/>
      <color rgb="FF17365D"/>
      <name val="Arial"/>
      <family val="2"/>
    </font>
    <font>
      <b/>
      <sz val="11"/>
      <color theme="5" tint="-0.499984740745262"/>
      <name val="Arial"/>
      <family val="2"/>
    </font>
    <font>
      <i/>
      <sz val="11"/>
      <color theme="1"/>
      <name val="Arial"/>
      <family val="2"/>
    </font>
    <font>
      <b/>
      <sz val="11"/>
      <color theme="4" tint="-0.499984740745262"/>
      <name val="Arial"/>
      <family val="2"/>
    </font>
    <font>
      <b/>
      <sz val="12"/>
      <color rgb="FFFFFFFF"/>
      <name val="Arial"/>
      <family val="2"/>
    </font>
    <font>
      <b/>
      <sz val="14"/>
      <color rgb="FFFFFFFF"/>
      <name val="Arial"/>
      <family val="2"/>
    </font>
    <font>
      <b/>
      <sz val="14"/>
      <color rgb="FF1F2937"/>
      <name val="Arial"/>
      <family val="2"/>
    </font>
    <font>
      <b/>
      <sz val="11"/>
      <color theme="1"/>
      <name val="Arial"/>
      <family val="2"/>
    </font>
    <font>
      <sz val="10"/>
      <color theme="1"/>
      <name val="Arial"/>
      <family val="2"/>
    </font>
    <font>
      <sz val="10"/>
      <color theme="1" tint="0.499984740745262"/>
      <name val="Arial"/>
      <family val="2"/>
    </font>
    <font>
      <b/>
      <sz val="10"/>
      <color theme="1"/>
      <name val="Arial"/>
      <family val="2"/>
    </font>
    <font>
      <sz val="10"/>
      <color theme="2" tint="-0.499984740745262"/>
      <name val="Arial"/>
      <family val="2"/>
    </font>
    <font>
      <b/>
      <sz val="10"/>
      <color theme="2" tint="-0.499984740745262"/>
      <name val="Arial"/>
      <family val="2"/>
    </font>
    <font>
      <u/>
      <sz val="10"/>
      <color theme="2" tint="-0.499984740745262"/>
      <name val="Arial"/>
      <family val="2"/>
    </font>
    <font>
      <b/>
      <sz val="10"/>
      <color theme="0"/>
      <name val="Arial"/>
      <family val="2"/>
    </font>
    <font>
      <sz val="10"/>
      <color theme="0"/>
      <name val="Arial"/>
      <family val="2"/>
    </font>
    <font>
      <b/>
      <sz val="9"/>
      <color theme="0"/>
      <name val="Arial"/>
      <family val="2"/>
    </font>
    <font>
      <sz val="10"/>
      <color rgb="FFE26B0A"/>
      <name val="Arial"/>
      <family val="2"/>
    </font>
    <font>
      <u/>
      <sz val="10"/>
      <color theme="1"/>
      <name val="Arial"/>
      <family val="2"/>
    </font>
    <font>
      <b/>
      <sz val="9"/>
      <color theme="1"/>
      <name val="Arial"/>
      <family val="2"/>
    </font>
    <font>
      <i/>
      <sz val="10"/>
      <color theme="1"/>
      <name val="Arial"/>
      <family val="2"/>
    </font>
    <font>
      <sz val="12"/>
      <color rgb="FF263746"/>
      <name val="Calibri"/>
      <family val="2"/>
    </font>
    <font>
      <b/>
      <sz val="22"/>
      <color rgb="FFFFFFFF"/>
      <name val="Calibri"/>
      <family val="2"/>
    </font>
    <font>
      <b/>
      <sz val="12"/>
      <color rgb="FF843C0C"/>
      <name val="Calibri"/>
      <family val="2"/>
    </font>
    <font>
      <b/>
      <sz val="12"/>
      <color rgb="FF375623"/>
      <name val="Calibri"/>
      <family val="2"/>
    </font>
    <font>
      <sz val="12"/>
      <color rgb="FF263746"/>
      <name val="Calibri"/>
      <family val="2"/>
    </font>
    <font>
      <b/>
      <sz val="14"/>
      <color rgb="FFFFFFFF"/>
      <name val="Calibri"/>
      <family val="2"/>
    </font>
    <font>
      <sz val="12"/>
      <color rgb="FF843C0C"/>
      <name val="Calibri"/>
      <family val="2"/>
    </font>
    <font>
      <b/>
      <sz val="14"/>
      <color rgb="FF843C0C"/>
      <name val="Calibri"/>
      <family val="2"/>
    </font>
    <font>
      <b/>
      <sz val="13"/>
      <color rgb="FF006100"/>
      <name val="Calibri"/>
      <family val="2"/>
    </font>
    <font>
      <b/>
      <sz val="13"/>
      <color rgb="FF9C0006"/>
      <name val="Calibri"/>
      <family val="2"/>
    </font>
    <font>
      <b/>
      <i/>
      <sz val="11"/>
      <color rgb="FF1F2937"/>
      <name val="Arial"/>
      <family val="2"/>
    </font>
  </fonts>
  <fills count="19">
    <fill>
      <patternFill patternType="none"/>
    </fill>
    <fill>
      <patternFill patternType="gray125"/>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rgb="FFFFFFFF"/>
      </patternFill>
    </fill>
    <fill>
      <patternFill patternType="solid">
        <fgColor rgb="FFF28C00"/>
      </patternFill>
    </fill>
    <fill>
      <patternFill patternType="solid">
        <fgColor rgb="FFFFF2CC"/>
      </patternFill>
    </fill>
    <fill>
      <patternFill patternType="solid">
        <fgColor rgb="FFE2F0D9"/>
      </patternFill>
    </fill>
    <fill>
      <patternFill patternType="solid">
        <fgColor rgb="FFFFF2CC"/>
        <bgColor indexed="64"/>
      </patternFill>
    </fill>
    <fill>
      <patternFill patternType="solid">
        <fgColor rgb="FFDDEBF7"/>
      </patternFill>
    </fill>
    <fill>
      <patternFill patternType="solid">
        <fgColor rgb="FFF28C00"/>
        <bgColor indexed="64"/>
      </patternFill>
    </fill>
    <fill>
      <patternFill patternType="solid">
        <fgColor rgb="FFFFFFFF"/>
      </patternFill>
    </fill>
    <fill>
      <patternFill patternType="solid">
        <fgColor rgb="FFF39200"/>
      </patternFill>
    </fill>
    <fill>
      <patternFill patternType="solid">
        <fgColor rgb="FFFFF2CC"/>
      </patternFill>
    </fill>
    <fill>
      <patternFill patternType="solid">
        <fgColor rgb="FFE2EFDA"/>
      </patternFill>
    </fill>
    <fill>
      <patternFill patternType="solid">
        <fgColor rgb="FFF2F2F2"/>
      </patternFill>
    </fill>
    <fill>
      <patternFill patternType="solid">
        <fgColor rgb="FFC6EFCE"/>
      </patternFill>
    </fill>
    <fill>
      <patternFill patternType="solid">
        <fgColor rgb="FFFFC7CE"/>
      </patternFill>
    </fill>
  </fills>
  <borders count="14">
    <border>
      <left/>
      <right/>
      <top/>
      <bottom/>
      <diagonal/>
    </border>
    <border>
      <left/>
      <right/>
      <top style="thin">
        <color theme="4"/>
      </top>
      <bottom style="double">
        <color theme="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double">
        <color theme="4"/>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right/>
      <top/>
      <bottom style="thin">
        <color theme="2" tint="-9.9978637043366805E-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bottom/>
      <diagonal/>
    </border>
  </borders>
  <cellStyleXfs count="9">
    <xf numFmtId="0" fontId="0" fillId="0" borderId="0"/>
    <xf numFmtId="42" fontId="2" fillId="0" borderId="0" applyFont="0" applyFill="0" applyBorder="0" applyAlignment="0" applyProtection="0"/>
    <xf numFmtId="0" fontId="3" fillId="0" borderId="1" applyNumberFormat="0" applyFill="0" applyAlignment="0" applyProtection="0"/>
    <xf numFmtId="0" fontId="4"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1" fillId="0" borderId="0"/>
    <xf numFmtId="42" fontId="1" fillId="0" borderId="0" applyFont="0" applyFill="0" applyBorder="0" applyAlignment="0" applyProtection="0"/>
    <xf numFmtId="9" fontId="1" fillId="0" borderId="0" applyFont="0" applyFill="0" applyBorder="0" applyAlignment="0" applyProtection="0"/>
  </cellStyleXfs>
  <cellXfs count="179">
    <xf numFmtId="0" fontId="0" fillId="0" borderId="0" xfId="0"/>
    <xf numFmtId="0" fontId="5" fillId="0" borderId="0" xfId="0" applyFont="1" applyAlignment="1">
      <alignment vertical="center"/>
    </xf>
    <xf numFmtId="0" fontId="5" fillId="0" borderId="0" xfId="0" applyFont="1" applyAlignment="1">
      <alignment vertical="center" wrapText="1"/>
    </xf>
    <xf numFmtId="0" fontId="7" fillId="7" borderId="2" xfId="0" applyFont="1" applyFill="1" applyBorder="1" applyAlignment="1">
      <alignment horizontal="center" vertical="center" wrapText="1"/>
    </xf>
    <xf numFmtId="0" fontId="5" fillId="0" borderId="2" xfId="0" applyFont="1" applyBorder="1" applyAlignment="1">
      <alignment vertical="center"/>
    </xf>
    <xf numFmtId="0" fontId="9" fillId="7" borderId="0" xfId="0" applyFont="1" applyFill="1" applyAlignment="1">
      <alignment vertical="center"/>
    </xf>
    <xf numFmtId="0" fontId="9" fillId="5" borderId="0" xfId="0" applyFont="1" applyFill="1" applyAlignment="1">
      <alignment vertical="center"/>
    </xf>
    <xf numFmtId="165" fontId="5" fillId="0" borderId="0" xfId="0" applyNumberFormat="1" applyFont="1" applyAlignment="1">
      <alignment vertical="center"/>
    </xf>
    <xf numFmtId="0" fontId="10" fillId="6" borderId="0" xfId="0" applyFont="1" applyFill="1" applyAlignment="1">
      <alignment vertical="center"/>
    </xf>
    <xf numFmtId="0" fontId="5" fillId="0" borderId="2" xfId="0" applyFont="1" applyBorder="1" applyAlignment="1">
      <alignment vertical="center" wrapText="1"/>
    </xf>
    <xf numFmtId="165" fontId="5" fillId="0" borderId="2" xfId="0" applyNumberFormat="1" applyFont="1" applyBorder="1" applyAlignment="1">
      <alignment vertical="center" wrapText="1"/>
    </xf>
    <xf numFmtId="0" fontId="5"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0" fontId="6" fillId="6" borderId="0" xfId="0" applyFont="1" applyFill="1" applyAlignment="1">
      <alignment vertical="center"/>
    </xf>
    <xf numFmtId="0" fontId="10" fillId="0" borderId="0" xfId="0" applyFont="1" applyAlignment="1">
      <alignment vertical="center"/>
    </xf>
    <xf numFmtId="0" fontId="11" fillId="10" borderId="2" xfId="0" applyFont="1" applyFill="1" applyBorder="1" applyAlignment="1">
      <alignment horizontal="center" vertical="center"/>
    </xf>
    <xf numFmtId="0" fontId="12" fillId="7" borderId="2" xfId="0" applyFont="1" applyFill="1" applyBorder="1" applyAlignment="1">
      <alignment horizontal="center" vertical="center"/>
    </xf>
    <xf numFmtId="0" fontId="7" fillId="7" borderId="4" xfId="0" applyFont="1" applyFill="1" applyBorder="1" applyAlignment="1">
      <alignment horizontal="center" vertical="center"/>
    </xf>
    <xf numFmtId="0" fontId="13" fillId="0" borderId="0" xfId="0" applyFont="1" applyAlignment="1">
      <alignment vertical="center"/>
    </xf>
    <xf numFmtId="164" fontId="5" fillId="0" borderId="2" xfId="0" applyNumberFormat="1" applyFont="1" applyBorder="1" applyAlignment="1">
      <alignment horizontal="center" vertical="center"/>
    </xf>
    <xf numFmtId="164" fontId="9" fillId="7" borderId="0" xfId="0" applyNumberFormat="1" applyFont="1" applyFill="1" applyAlignment="1">
      <alignment horizontal="center" vertical="center"/>
    </xf>
    <xf numFmtId="164" fontId="8" fillId="8" borderId="2" xfId="0" applyNumberFormat="1" applyFont="1" applyFill="1" applyBorder="1" applyAlignment="1">
      <alignment horizontal="center" vertical="center"/>
    </xf>
    <xf numFmtId="165" fontId="5" fillId="0" borderId="2" xfId="0" applyNumberFormat="1" applyFont="1" applyBorder="1" applyAlignment="1">
      <alignment horizontal="center" vertical="center"/>
    </xf>
    <xf numFmtId="165" fontId="9" fillId="7" borderId="0" xfId="0" applyNumberFormat="1" applyFont="1" applyFill="1" applyAlignment="1">
      <alignment horizontal="center" vertical="center"/>
    </xf>
    <xf numFmtId="165" fontId="5" fillId="0" borderId="0" xfId="0" applyNumberFormat="1" applyFont="1" applyAlignment="1">
      <alignment horizontal="center" vertical="center"/>
    </xf>
    <xf numFmtId="0" fontId="5" fillId="11" borderId="0" xfId="0" applyFont="1" applyFill="1" applyAlignment="1">
      <alignment vertical="center"/>
    </xf>
    <xf numFmtId="0" fontId="10" fillId="11" borderId="0" xfId="0" applyFont="1" applyFill="1" applyAlignment="1">
      <alignment vertical="center"/>
    </xf>
    <xf numFmtId="0" fontId="5" fillId="0" borderId="0" xfId="0" applyFont="1"/>
    <xf numFmtId="0" fontId="5" fillId="9" borderId="0" xfId="0" applyFont="1" applyFill="1"/>
    <xf numFmtId="0" fontId="6" fillId="6" borderId="0" xfId="0" applyFont="1" applyFill="1" applyAlignment="1">
      <alignment horizontal="left"/>
    </xf>
    <xf numFmtId="0" fontId="10" fillId="6" borderId="0" xfId="0" applyFont="1" applyFill="1"/>
    <xf numFmtId="0" fontId="9" fillId="5" borderId="0" xfId="0" applyFont="1" applyFill="1" applyAlignment="1">
      <alignment horizontal="left"/>
    </xf>
    <xf numFmtId="0" fontId="9" fillId="5" borderId="0" xfId="0" applyFont="1" applyFill="1" applyAlignment="1">
      <alignment horizontal="center"/>
    </xf>
    <xf numFmtId="0" fontId="8" fillId="5" borderId="0" xfId="0" applyFont="1" applyFill="1"/>
    <xf numFmtId="0" fontId="5" fillId="0" borderId="0" xfId="0" applyFont="1" applyAlignment="1">
      <alignment wrapText="1"/>
    </xf>
    <xf numFmtId="0" fontId="8" fillId="9" borderId="0" xfId="0" applyFont="1" applyFill="1" applyAlignment="1">
      <alignment horizontal="left"/>
    </xf>
    <xf numFmtId="0" fontId="8" fillId="9" borderId="0" xfId="0" applyFont="1" applyFill="1" applyAlignment="1">
      <alignment horizontal="left" vertical="center"/>
    </xf>
    <xf numFmtId="17" fontId="7" fillId="7" borderId="0" xfId="0" applyNumberFormat="1" applyFont="1" applyFill="1" applyAlignment="1">
      <alignment horizontal="center" vertical="center"/>
    </xf>
    <xf numFmtId="0" fontId="8" fillId="5" borderId="0" xfId="0" applyFont="1" applyFill="1" applyAlignment="1">
      <alignment horizontal="left"/>
    </xf>
    <xf numFmtId="164" fontId="8" fillId="5" borderId="0" xfId="0" applyNumberFormat="1" applyFont="1" applyFill="1"/>
    <xf numFmtId="164" fontId="10" fillId="6" borderId="0" xfId="0" applyNumberFormat="1" applyFont="1" applyFill="1"/>
    <xf numFmtId="0" fontId="9" fillId="5" borderId="2" xfId="0" applyFont="1" applyFill="1" applyBorder="1" applyAlignment="1">
      <alignment horizontal="left" vertical="center" wrapText="1"/>
    </xf>
    <xf numFmtId="164" fontId="8" fillId="0" borderId="2" xfId="0" applyNumberFormat="1" applyFont="1" applyBorder="1" applyAlignment="1">
      <alignment horizontal="center"/>
    </xf>
    <xf numFmtId="164" fontId="8" fillId="8" borderId="4" xfId="0" applyNumberFormat="1" applyFont="1" applyFill="1" applyBorder="1" applyAlignment="1">
      <alignment horizontal="center"/>
    </xf>
    <xf numFmtId="0" fontId="5" fillId="0" borderId="5" xfId="0" applyFont="1" applyBorder="1" applyAlignment="1">
      <alignment wrapText="1"/>
    </xf>
    <xf numFmtId="0" fontId="5" fillId="0" borderId="2" xfId="0" applyFont="1" applyBorder="1"/>
    <xf numFmtId="0" fontId="9" fillId="7" borderId="3" xfId="0" applyFont="1" applyFill="1" applyBorder="1" applyAlignment="1">
      <alignment horizontal="center" wrapText="1"/>
    </xf>
    <xf numFmtId="164" fontId="9" fillId="7" borderId="3" xfId="0" applyNumberFormat="1" applyFont="1" applyFill="1" applyBorder="1" applyAlignment="1">
      <alignment horizontal="center"/>
    </xf>
    <xf numFmtId="0" fontId="8" fillId="5" borderId="0" xfId="0" applyFont="1" applyFill="1" applyAlignment="1">
      <alignment horizontal="left" wrapText="1"/>
    </xf>
    <xf numFmtId="0" fontId="6" fillId="6" borderId="0" xfId="0" applyFont="1" applyFill="1" applyAlignment="1">
      <alignment horizontal="left" wrapText="1"/>
    </xf>
    <xf numFmtId="42" fontId="10" fillId="6" borderId="0" xfId="0" applyNumberFormat="1" applyFont="1" applyFill="1"/>
    <xf numFmtId="1" fontId="8" fillId="0" borderId="2" xfId="0" applyNumberFormat="1" applyFont="1" applyBorder="1" applyAlignment="1">
      <alignment horizontal="center" vertical="center"/>
    </xf>
    <xf numFmtId="164" fontId="8" fillId="8" borderId="4" xfId="0" applyNumberFormat="1" applyFont="1" applyFill="1" applyBorder="1" applyAlignment="1">
      <alignment horizontal="center" vertical="center"/>
    </xf>
    <xf numFmtId="0" fontId="5" fillId="0" borderId="5" xfId="0" applyFont="1" applyBorder="1"/>
    <xf numFmtId="1" fontId="9" fillId="7" borderId="3" xfId="0" applyNumberFormat="1" applyFont="1" applyFill="1" applyBorder="1" applyAlignment="1">
      <alignment horizontal="center" vertical="center"/>
    </xf>
    <xf numFmtId="0" fontId="6" fillId="6" borderId="0" xfId="0" applyFont="1" applyFill="1" applyAlignment="1">
      <alignment wrapText="1"/>
    </xf>
    <xf numFmtId="0" fontId="9" fillId="5" borderId="2" xfId="0" applyFont="1" applyFill="1" applyBorder="1" applyAlignment="1">
      <alignment vertical="center" wrapText="1"/>
    </xf>
    <xf numFmtId="42" fontId="9" fillId="7" borderId="3" xfId="0" applyNumberFormat="1" applyFont="1" applyFill="1" applyBorder="1" applyAlignment="1">
      <alignment horizontal="center" wrapText="1"/>
    </xf>
    <xf numFmtId="164" fontId="8" fillId="0" borderId="2" xfId="0" applyNumberFormat="1" applyFont="1" applyBorder="1" applyAlignment="1">
      <alignment horizontal="center" vertical="center"/>
    </xf>
    <xf numFmtId="164" fontId="9" fillId="7" borderId="3" xfId="0" applyNumberFormat="1" applyFont="1" applyFill="1" applyBorder="1" applyAlignment="1">
      <alignment horizontal="center" vertical="center"/>
    </xf>
    <xf numFmtId="164" fontId="8" fillId="5" borderId="0" xfId="0" applyNumberFormat="1" applyFont="1" applyFill="1" applyAlignment="1">
      <alignment horizontal="center" vertical="center"/>
    </xf>
    <xf numFmtId="0" fontId="9" fillId="7" borderId="1" xfId="0" applyFont="1" applyFill="1" applyBorder="1" applyAlignment="1">
      <alignment horizontal="center" wrapText="1"/>
    </xf>
    <xf numFmtId="0" fontId="9" fillId="7" borderId="1" xfId="0" applyFont="1" applyFill="1" applyBorder="1" applyAlignment="1">
      <alignment horizontal="left" wrapText="1"/>
    </xf>
    <xf numFmtId="164" fontId="9" fillId="7" borderId="1" xfId="0" applyNumberFormat="1" applyFont="1" applyFill="1" applyBorder="1" applyAlignment="1">
      <alignment horizontal="center" vertical="center"/>
    </xf>
    <xf numFmtId="0" fontId="15" fillId="6" borderId="0" xfId="0" applyFont="1" applyFill="1" applyAlignment="1">
      <alignment horizontal="left"/>
    </xf>
    <xf numFmtId="0" fontId="16" fillId="6" borderId="0" xfId="0" applyFont="1" applyFill="1" applyAlignment="1">
      <alignment horizontal="left"/>
    </xf>
    <xf numFmtId="0" fontId="17" fillId="5" borderId="0" xfId="0" applyFont="1" applyFill="1" applyAlignment="1">
      <alignment horizontal="left"/>
    </xf>
    <xf numFmtId="0" fontId="8" fillId="9" borderId="0" xfId="0" applyFont="1" applyFill="1" applyAlignment="1">
      <alignment horizontal="center"/>
    </xf>
    <xf numFmtId="17" fontId="7" fillId="9" borderId="0" xfId="0" applyNumberFormat="1" applyFont="1" applyFill="1" applyAlignment="1">
      <alignment horizontal="center"/>
    </xf>
    <xf numFmtId="17" fontId="7" fillId="7" borderId="0" xfId="0" applyNumberFormat="1" applyFont="1" applyFill="1" applyAlignment="1">
      <alignment horizontal="center"/>
    </xf>
    <xf numFmtId="0" fontId="6" fillId="6" borderId="0" xfId="0" applyFont="1" applyFill="1" applyAlignment="1">
      <alignment horizontal="left" vertical="center"/>
    </xf>
    <xf numFmtId="164" fontId="10" fillId="6" borderId="0" xfId="0" applyNumberFormat="1" applyFont="1" applyFill="1" applyAlignment="1">
      <alignment vertical="center"/>
    </xf>
    <xf numFmtId="164" fontId="8" fillId="5" borderId="2" xfId="0" applyNumberFormat="1" applyFont="1" applyFill="1" applyBorder="1" applyAlignment="1">
      <alignment horizontal="center" vertical="center"/>
    </xf>
    <xf numFmtId="0" fontId="9" fillId="7" borderId="3" xfId="0" applyFont="1" applyFill="1" applyBorder="1" applyAlignment="1">
      <alignment horizontal="center" vertical="center" wrapText="1"/>
    </xf>
    <xf numFmtId="164" fontId="9" fillId="7" borderId="1" xfId="0" applyNumberFormat="1" applyFont="1" applyFill="1" applyBorder="1" applyAlignment="1">
      <alignment horizontal="center"/>
    </xf>
    <xf numFmtId="0" fontId="6" fillId="6" borderId="0" xfId="0" applyFont="1" applyFill="1" applyAlignment="1">
      <alignment horizontal="center" vertical="center"/>
    </xf>
    <xf numFmtId="0" fontId="10" fillId="6" borderId="0" xfId="0" applyFont="1" applyFill="1" applyAlignment="1">
      <alignment horizontal="center" vertical="center"/>
    </xf>
    <xf numFmtId="1" fontId="8" fillId="5" borderId="2" xfId="0" applyNumberFormat="1" applyFont="1" applyFill="1" applyBorder="1" applyAlignment="1">
      <alignment vertical="center"/>
    </xf>
    <xf numFmtId="0" fontId="8" fillId="5" borderId="2" xfId="0" applyFont="1" applyFill="1" applyBorder="1" applyAlignment="1">
      <alignment vertical="center" wrapText="1"/>
    </xf>
    <xf numFmtId="0" fontId="5" fillId="0" borderId="0" xfId="6" applyFont="1"/>
    <xf numFmtId="0" fontId="19" fillId="0" borderId="0" xfId="6" applyFont="1"/>
    <xf numFmtId="0" fontId="19" fillId="0" borderId="0" xfId="6" applyFont="1" applyAlignment="1">
      <alignment horizontal="right"/>
    </xf>
    <xf numFmtId="0" fontId="20" fillId="0" borderId="0" xfId="6" applyFont="1" applyAlignment="1">
      <alignment horizontal="left"/>
    </xf>
    <xf numFmtId="0" fontId="21" fillId="0" borderId="0" xfId="6" applyFont="1" applyAlignment="1">
      <alignment horizontal="right"/>
    </xf>
    <xf numFmtId="0" fontId="22" fillId="0" borderId="0" xfId="6" applyFont="1"/>
    <xf numFmtId="0" fontId="23" fillId="0" borderId="0" xfId="6" applyFont="1"/>
    <xf numFmtId="0" fontId="24" fillId="0" borderId="0" xfId="6" applyFont="1"/>
    <xf numFmtId="42" fontId="25" fillId="0" borderId="0" xfId="6" applyNumberFormat="1" applyFont="1" applyAlignment="1">
      <alignment horizontal="center" vertical="center"/>
    </xf>
    <xf numFmtId="0" fontId="26" fillId="0" borderId="0" xfId="6" applyFont="1" applyAlignment="1">
      <alignment horizontal="center" vertical="center"/>
    </xf>
    <xf numFmtId="42" fontId="19" fillId="0" borderId="0" xfId="6" applyNumberFormat="1" applyFont="1" applyAlignment="1">
      <alignment horizontal="center" vertical="center"/>
    </xf>
    <xf numFmtId="0" fontId="19" fillId="0" borderId="0" xfId="6" applyFont="1" applyAlignment="1">
      <alignment horizontal="center" vertical="center"/>
    </xf>
    <xf numFmtId="42" fontId="19" fillId="0" borderId="9" xfId="7" applyFont="1" applyBorder="1"/>
    <xf numFmtId="9" fontId="19" fillId="0" borderId="9" xfId="8" applyFont="1" applyBorder="1"/>
    <xf numFmtId="49" fontId="19" fillId="0" borderId="9" xfId="7" applyNumberFormat="1" applyFont="1" applyBorder="1" applyAlignment="1">
      <alignment horizontal="center" vertical="center"/>
    </xf>
    <xf numFmtId="0" fontId="19" fillId="0" borderId="9" xfId="6" applyFont="1" applyBorder="1"/>
    <xf numFmtId="9" fontId="19" fillId="0" borderId="0" xfId="6" applyNumberFormat="1" applyFont="1" applyAlignment="1">
      <alignment horizontal="center" vertical="center"/>
    </xf>
    <xf numFmtId="42" fontId="19" fillId="0" borderId="9" xfId="7" applyFont="1" applyBorder="1" applyAlignment="1">
      <alignment horizontal="center" vertical="center"/>
    </xf>
    <xf numFmtId="9" fontId="19" fillId="0" borderId="9" xfId="8" applyFont="1" applyBorder="1" applyAlignment="1">
      <alignment horizontal="center" vertical="center"/>
    </xf>
    <xf numFmtId="0" fontId="19" fillId="0" borderId="9" xfId="6" applyFont="1" applyBorder="1" applyAlignment="1">
      <alignment horizontal="center" vertical="center"/>
    </xf>
    <xf numFmtId="0" fontId="27" fillId="0" borderId="0" xfId="6" applyFont="1" applyAlignment="1">
      <alignment horizontal="center" vertical="center"/>
    </xf>
    <xf numFmtId="0" fontId="20" fillId="0" borderId="0" xfId="6" applyFont="1"/>
    <xf numFmtId="0" fontId="21" fillId="0" borderId="0" xfId="6" applyFont="1"/>
    <xf numFmtId="0" fontId="28" fillId="0" borderId="0" xfId="6" applyFont="1"/>
    <xf numFmtId="0" fontId="21" fillId="0" borderId="0" xfId="6" applyFont="1" applyAlignment="1">
      <alignment horizontal="center" vertical="center" wrapText="1"/>
    </xf>
    <xf numFmtId="0" fontId="29" fillId="0" borderId="0" xfId="6" applyFont="1"/>
    <xf numFmtId="42" fontId="19" fillId="0" borderId="9" xfId="6" applyNumberFormat="1" applyFont="1" applyBorder="1" applyAlignment="1">
      <alignment horizontal="center" vertical="center"/>
    </xf>
    <xf numFmtId="49" fontId="19" fillId="0" borderId="9" xfId="7" applyNumberFormat="1" applyFont="1" applyBorder="1"/>
    <xf numFmtId="9" fontId="19" fillId="0" borderId="9" xfId="6" applyNumberFormat="1" applyFont="1" applyBorder="1" applyAlignment="1">
      <alignment horizontal="center" vertical="center"/>
    </xf>
    <xf numFmtId="0" fontId="27" fillId="11" borderId="9" xfId="6" applyFont="1" applyFill="1" applyBorder="1" applyAlignment="1">
      <alignment horizontal="center" vertical="center" wrapText="1"/>
    </xf>
    <xf numFmtId="0" fontId="27" fillId="11" borderId="9" xfId="6" applyFont="1" applyFill="1" applyBorder="1" applyAlignment="1">
      <alignment horizontal="center" vertical="center"/>
    </xf>
    <xf numFmtId="0" fontId="25" fillId="11" borderId="10" xfId="6" applyFont="1" applyFill="1" applyBorder="1" applyAlignment="1">
      <alignment horizontal="right" vertical="center"/>
    </xf>
    <xf numFmtId="42" fontId="27" fillId="11" borderId="9" xfId="7" applyFont="1" applyFill="1" applyBorder="1" applyAlignment="1">
      <alignment horizontal="center" vertical="center"/>
    </xf>
    <xf numFmtId="0" fontId="21" fillId="0" borderId="0" xfId="6" applyFont="1" applyAlignment="1">
      <alignment horizontal="left"/>
    </xf>
    <xf numFmtId="0" fontId="24" fillId="0" borderId="0" xfId="6" applyFont="1" applyAlignment="1">
      <alignment vertical="top"/>
    </xf>
    <xf numFmtId="0" fontId="23" fillId="0" borderId="0" xfId="6" applyFont="1" applyAlignment="1">
      <alignment vertical="top"/>
    </xf>
    <xf numFmtId="0" fontId="22" fillId="0" borderId="0" xfId="6" applyFont="1" applyAlignment="1">
      <alignment vertical="top"/>
    </xf>
    <xf numFmtId="0" fontId="22" fillId="0" borderId="0" xfId="6" applyFont="1" applyAlignment="1">
      <alignment horizontal="left" vertical="top" wrapText="1"/>
    </xf>
    <xf numFmtId="0" fontId="5" fillId="0" borderId="0" xfId="6" applyFont="1" applyAlignment="1">
      <alignment wrapText="1"/>
    </xf>
    <xf numFmtId="0" fontId="19" fillId="0" borderId="0" xfId="6" applyFont="1" applyAlignment="1">
      <alignment wrapText="1"/>
    </xf>
    <xf numFmtId="0" fontId="22" fillId="0" borderId="0" xfId="6" applyFont="1" applyAlignment="1">
      <alignment horizontal="left" vertical="top"/>
    </xf>
    <xf numFmtId="0" fontId="22" fillId="0" borderId="0" xfId="6" applyFont="1" applyAlignment="1">
      <alignment vertical="top" wrapText="1"/>
    </xf>
    <xf numFmtId="42" fontId="31" fillId="0" borderId="9" xfId="7" applyFont="1" applyBorder="1" applyAlignment="1">
      <alignment horizontal="center" vertical="center"/>
    </xf>
    <xf numFmtId="49" fontId="31" fillId="0" borderId="9" xfId="7" applyNumberFormat="1" applyFont="1" applyBorder="1" applyAlignment="1">
      <alignment horizontal="center" vertical="center"/>
    </xf>
    <xf numFmtId="49" fontId="31" fillId="0" borderId="9" xfId="7" applyNumberFormat="1" applyFont="1" applyBorder="1" applyAlignment="1">
      <alignment horizontal="center" vertical="center" wrapText="1"/>
    </xf>
    <xf numFmtId="0" fontId="31" fillId="0" borderId="9" xfId="6" applyFont="1" applyBorder="1" applyAlignment="1">
      <alignment horizontal="center" vertical="center"/>
    </xf>
    <xf numFmtId="0" fontId="31" fillId="0" borderId="9" xfId="6" applyFont="1" applyBorder="1" applyAlignment="1">
      <alignment horizontal="center" vertical="center" wrapText="1"/>
    </xf>
    <xf numFmtId="0" fontId="20" fillId="0" borderId="0" xfId="6" applyFont="1" applyAlignment="1">
      <alignment wrapText="1"/>
    </xf>
    <xf numFmtId="0" fontId="21" fillId="0" borderId="0" xfId="6" applyFont="1" applyAlignment="1">
      <alignment vertical="top"/>
    </xf>
    <xf numFmtId="1" fontId="19" fillId="0" borderId="9" xfId="7" applyNumberFormat="1" applyFont="1" applyBorder="1" applyAlignment="1">
      <alignment horizontal="center" vertical="center"/>
    </xf>
    <xf numFmtId="42" fontId="25" fillId="11" borderId="9" xfId="6" applyNumberFormat="1" applyFont="1" applyFill="1" applyBorder="1" applyAlignment="1">
      <alignment horizontal="center" vertical="center"/>
    </xf>
    <xf numFmtId="49" fontId="27" fillId="11" borderId="9" xfId="6" applyNumberFormat="1" applyFont="1" applyFill="1" applyBorder="1" applyAlignment="1">
      <alignment horizontal="center" vertical="center" wrapText="1"/>
    </xf>
    <xf numFmtId="0" fontId="20" fillId="0" borderId="0" xfId="6" applyFont="1" applyAlignment="1">
      <alignment horizontal="right"/>
    </xf>
    <xf numFmtId="0" fontId="32" fillId="12" borderId="13" xfId="0" applyFont="1" applyFill="1" applyBorder="1"/>
    <xf numFmtId="0" fontId="34" fillId="14" borderId="13" xfId="0" applyFont="1" applyFill="1" applyBorder="1" applyAlignment="1">
      <alignment vertical="center" wrapText="1"/>
    </xf>
    <xf numFmtId="0" fontId="40" fillId="17" borderId="13" xfId="0" applyFont="1" applyFill="1" applyBorder="1" applyAlignment="1">
      <alignment vertical="center" wrapText="1"/>
    </xf>
    <xf numFmtId="0" fontId="41" fillId="18" borderId="13" xfId="0" applyFont="1" applyFill="1" applyBorder="1" applyAlignment="1">
      <alignment vertical="center" wrapText="1"/>
    </xf>
    <xf numFmtId="0" fontId="36" fillId="16" borderId="13" xfId="0" applyFont="1" applyFill="1" applyBorder="1" applyAlignment="1">
      <alignment vertical="center" wrapText="1"/>
    </xf>
    <xf numFmtId="0" fontId="37" fillId="13" borderId="13" xfId="0" applyFont="1" applyFill="1" applyBorder="1" applyAlignment="1">
      <alignment vertical="center" wrapText="1"/>
    </xf>
    <xf numFmtId="0" fontId="36" fillId="12" borderId="13" xfId="0" applyFont="1" applyFill="1" applyBorder="1" applyAlignment="1">
      <alignment vertical="center" wrapText="1"/>
    </xf>
    <xf numFmtId="0" fontId="38" fillId="14" borderId="13" xfId="0" applyFont="1" applyFill="1" applyBorder="1" applyAlignment="1">
      <alignment vertical="center" wrapText="1"/>
    </xf>
    <xf numFmtId="0" fontId="39" fillId="14" borderId="13" xfId="0" applyFont="1" applyFill="1" applyBorder="1" applyAlignment="1">
      <alignment vertical="center" wrapText="1"/>
    </xf>
    <xf numFmtId="0" fontId="32" fillId="12" borderId="13" xfId="0" applyFont="1" applyFill="1" applyBorder="1" applyAlignment="1">
      <alignment vertical="center" wrapText="1"/>
    </xf>
    <xf numFmtId="0" fontId="33" fillId="13" borderId="13" xfId="0" applyFont="1" applyFill="1" applyBorder="1" applyAlignment="1">
      <alignment vertical="center" wrapText="1"/>
    </xf>
    <xf numFmtId="0" fontId="35" fillId="15" borderId="13" xfId="0" applyFont="1" applyFill="1" applyBorder="1" applyAlignment="1">
      <alignment vertical="center" wrapText="1"/>
    </xf>
    <xf numFmtId="0" fontId="6" fillId="6" borderId="0" xfId="0" applyFont="1" applyFill="1" applyAlignment="1">
      <alignment vertical="center"/>
    </xf>
    <xf numFmtId="0" fontId="5" fillId="0" borderId="0" xfId="0" applyFont="1" applyAlignment="1">
      <alignment vertical="center" wrapText="1"/>
    </xf>
    <xf numFmtId="0" fontId="6" fillId="6" borderId="0" xfId="0" applyFont="1" applyFill="1" applyAlignment="1">
      <alignment horizontal="center" vertical="center" wrapText="1"/>
    </xf>
    <xf numFmtId="0" fontId="6" fillId="6" borderId="8" xfId="0" applyFont="1" applyFill="1" applyBorder="1" applyAlignment="1">
      <alignment horizontal="center" vertical="center" wrapText="1"/>
    </xf>
    <xf numFmtId="0" fontId="5" fillId="0" borderId="0" xfId="0" applyFont="1" applyAlignment="1">
      <alignment horizontal="left" vertical="center"/>
    </xf>
    <xf numFmtId="0" fontId="14" fillId="7" borderId="4" xfId="0" applyFont="1" applyFill="1" applyBorder="1" applyAlignment="1">
      <alignment horizontal="center" vertical="center"/>
    </xf>
    <xf numFmtId="0" fontId="14" fillId="7" borderId="5"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5" xfId="0" applyFont="1" applyFill="1" applyBorder="1" applyAlignment="1">
      <alignment horizontal="center" vertical="center"/>
    </xf>
    <xf numFmtId="0" fontId="14" fillId="9" borderId="2" xfId="0" applyFont="1" applyFill="1" applyBorder="1" applyAlignment="1">
      <alignment horizontal="center" vertical="center"/>
    </xf>
    <xf numFmtId="0" fontId="6" fillId="11" borderId="0" xfId="0" applyFont="1" applyFill="1" applyAlignment="1">
      <alignment horizontal="center" vertical="center" wrapText="1"/>
    </xf>
    <xf numFmtId="0" fontId="6" fillId="11" borderId="8" xfId="0" applyFont="1" applyFill="1" applyBorder="1" applyAlignment="1">
      <alignment horizontal="center" vertical="center" wrapText="1"/>
    </xf>
    <xf numFmtId="42" fontId="9" fillId="7" borderId="3" xfId="0" applyNumberFormat="1" applyFont="1" applyFill="1" applyBorder="1" applyAlignment="1">
      <alignment horizontal="center" wrapText="1"/>
    </xf>
    <xf numFmtId="0" fontId="9" fillId="0" borderId="2" xfId="0" applyFont="1" applyBorder="1" applyAlignment="1">
      <alignment horizontal="left" vertical="center" wrapText="1"/>
    </xf>
    <xf numFmtId="0" fontId="9" fillId="7" borderId="3" xfId="0" applyFont="1" applyFill="1" applyBorder="1" applyAlignment="1">
      <alignment horizontal="center" wrapText="1"/>
    </xf>
    <xf numFmtId="0" fontId="9" fillId="5" borderId="2" xfId="0" applyFont="1" applyFill="1" applyBorder="1" applyAlignment="1">
      <alignment horizontal="left" vertical="center" wrapText="1"/>
    </xf>
    <xf numFmtId="0" fontId="9" fillId="5" borderId="2" xfId="0" applyFont="1" applyFill="1" applyBorder="1" applyAlignment="1">
      <alignment vertical="center" wrapText="1"/>
    </xf>
    <xf numFmtId="0" fontId="8" fillId="9" borderId="0" xfId="0" applyFont="1" applyFill="1" applyAlignment="1">
      <alignment horizontal="center"/>
    </xf>
    <xf numFmtId="0" fontId="9" fillId="7" borderId="3" xfId="0" applyFont="1" applyFill="1" applyBorder="1" applyAlignment="1">
      <alignment horizontal="center" vertical="center" wrapText="1"/>
    </xf>
    <xf numFmtId="0" fontId="18" fillId="0" borderId="2" xfId="0" applyFont="1" applyBorder="1" applyAlignment="1">
      <alignment horizontal="left" vertical="center"/>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7" borderId="1" xfId="0" applyFont="1" applyFill="1" applyBorder="1" applyAlignment="1">
      <alignment horizontal="center" wrapText="1"/>
    </xf>
    <xf numFmtId="0" fontId="21" fillId="0" borderId="0" xfId="6" applyFont="1" applyAlignment="1">
      <alignment horizontal="center"/>
    </xf>
    <xf numFmtId="0" fontId="25" fillId="11" borderId="12" xfId="6" applyFont="1" applyFill="1" applyBorder="1" applyAlignment="1">
      <alignment horizontal="right" vertical="center"/>
    </xf>
    <xf numFmtId="0" fontId="25" fillId="11" borderId="11" xfId="6" applyFont="1" applyFill="1" applyBorder="1" applyAlignment="1">
      <alignment horizontal="right" vertical="center"/>
    </xf>
    <xf numFmtId="0" fontId="25" fillId="11" borderId="10" xfId="6" applyFont="1" applyFill="1" applyBorder="1" applyAlignment="1">
      <alignment horizontal="right" vertical="center"/>
    </xf>
    <xf numFmtId="0" fontId="21" fillId="9" borderId="0" xfId="6" applyFont="1" applyFill="1" applyAlignment="1">
      <alignment horizontal="left" vertical="center" wrapText="1"/>
    </xf>
    <xf numFmtId="0" fontId="21" fillId="0" borderId="0" xfId="6" applyFont="1" applyAlignment="1">
      <alignment horizontal="left" vertical="center" wrapText="1"/>
    </xf>
    <xf numFmtId="0" fontId="21" fillId="9" borderId="0" xfId="6" applyFont="1" applyFill="1" applyAlignment="1">
      <alignment horizontal="center" vertical="center" wrapText="1"/>
    </xf>
    <xf numFmtId="0" fontId="22" fillId="0" borderId="0" xfId="6" applyFont="1" applyAlignment="1">
      <alignment horizontal="left" vertical="top" wrapText="1"/>
    </xf>
    <xf numFmtId="0" fontId="30" fillId="9" borderId="0" xfId="6" applyFont="1" applyFill="1" applyAlignment="1">
      <alignment horizontal="left" vertical="center" wrapText="1"/>
    </xf>
    <xf numFmtId="0" fontId="21" fillId="9" borderId="0" xfId="6" applyFont="1" applyFill="1" applyAlignment="1">
      <alignment horizontal="left" vertical="top" wrapText="1"/>
    </xf>
    <xf numFmtId="0" fontId="42" fillId="5" borderId="0" xfId="0" applyFont="1" applyFill="1" applyAlignment="1">
      <alignment horizontal="left" vertical="center"/>
    </xf>
    <xf numFmtId="0" fontId="42" fillId="5" borderId="0" xfId="0" applyFont="1" applyFill="1" applyAlignment="1">
      <alignment horizontal="left"/>
    </xf>
  </cellXfs>
  <cellStyles count="9">
    <cellStyle name="20% - Énfasis1" xfId="4" xr:uid="{00000000-0005-0000-0000-000000000000}"/>
    <cellStyle name="40% - Énfasis1" xfId="5" xr:uid="{00000000-0005-0000-0000-000001000000}"/>
    <cellStyle name="Énfasis1" xfId="3" xr:uid="{00000000-0005-0000-0000-000002000000}"/>
    <cellStyle name="Moneda [0]" xfId="1" xr:uid="{00000000-0005-0000-0000-000003000000}"/>
    <cellStyle name="Moneda [0] 2" xfId="7" xr:uid="{A7B32EB0-C03D-41A3-9F90-196DADBF85E9}"/>
    <cellStyle name="Normal" xfId="0" builtinId="0"/>
    <cellStyle name="Normal 2" xfId="6" xr:uid="{FFA8793D-98AB-4035-8075-CD0826DB5C21}"/>
    <cellStyle name="Porcentaje 2" xfId="8" xr:uid="{F9262EE1-8FD6-481D-A136-99C2AC1450C1}"/>
    <cellStyle name="Total" xfId="2" xr:uid="{00000000-0005-0000-0000-000005000000}"/>
  </cellStyles>
  <dxfs count="2">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colors>
    <mruColors>
      <color rgb="FFFFF2CC"/>
      <color rgb="FFF2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92075</xdr:colOff>
      <xdr:row>0</xdr:row>
      <xdr:rowOff>120650</xdr:rowOff>
    </xdr:from>
    <xdr:to>
      <xdr:col>2</xdr:col>
      <xdr:colOff>501650</xdr:colOff>
      <xdr:row>5</xdr:row>
      <xdr:rowOff>46820</xdr:rowOff>
    </xdr:to>
    <xdr:pic>
      <xdr:nvPicPr>
        <xdr:cNvPr id="2" name="Imagen 1" descr="Inicio - Instituto de Tecnologías Limpias | Chile">
          <a:extLst>
            <a:ext uri="{FF2B5EF4-FFF2-40B4-BE49-F238E27FC236}">
              <a16:creationId xmlns:a16="http://schemas.microsoft.com/office/drawing/2014/main" id="{E964F29F-63BE-402D-9D1A-5585314C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120650"/>
          <a:ext cx="2371725" cy="831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165099</xdr:colOff>
      <xdr:row>5</xdr:row>
      <xdr:rowOff>175420</xdr:rowOff>
    </xdr:from>
    <xdr:to>
      <xdr:col>1</xdr:col>
      <xdr:colOff>530924</xdr:colOff>
      <xdr:row>9</xdr:row>
      <xdr:rowOff>95311</xdr:rowOff>
    </xdr:to>
    <xdr:pic>
      <xdr:nvPicPr>
        <xdr:cNvPr id="5" name="Imagen 4" descr="Inicio - Instituto de Tecnologías Limpias | Chile">
          <a:extLst>
            <a:ext uri="{FF2B5EF4-FFF2-40B4-BE49-F238E27FC236}">
              <a16:creationId xmlns:a16="http://schemas.microsoft.com/office/drawing/2014/main" id="{29551BDE-7AEE-4F7F-8B30-9E6CBE0F4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099" y="175420"/>
          <a:ext cx="2878044" cy="1015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105834</xdr:colOff>
      <xdr:row>0</xdr:row>
      <xdr:rowOff>152400</xdr:rowOff>
    </xdr:from>
    <xdr:to>
      <xdr:col>1</xdr:col>
      <xdr:colOff>1102001</xdr:colOff>
      <xdr:row>6</xdr:row>
      <xdr:rowOff>96080</xdr:rowOff>
    </xdr:to>
    <xdr:pic>
      <xdr:nvPicPr>
        <xdr:cNvPr id="2" name="Imagen 1" descr="Inicio - Instituto de Tecnologías Limpias | Chile">
          <a:extLst>
            <a:ext uri="{FF2B5EF4-FFF2-40B4-BE49-F238E27FC236}">
              <a16:creationId xmlns:a16="http://schemas.microsoft.com/office/drawing/2014/main" id="{69C36EC1-EB92-4ACE-976C-44D5EE79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659" y="152400"/>
          <a:ext cx="2885292" cy="1029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105834</xdr:colOff>
      <xdr:row>0</xdr:row>
      <xdr:rowOff>152400</xdr:rowOff>
    </xdr:from>
    <xdr:to>
      <xdr:col>1</xdr:col>
      <xdr:colOff>1102001</xdr:colOff>
      <xdr:row>6</xdr:row>
      <xdr:rowOff>96080</xdr:rowOff>
    </xdr:to>
    <xdr:pic>
      <xdr:nvPicPr>
        <xdr:cNvPr id="2" name="Imagen 1" descr="Inicio - Instituto de Tecnologías Limpias | Chile">
          <a:extLst>
            <a:ext uri="{FF2B5EF4-FFF2-40B4-BE49-F238E27FC236}">
              <a16:creationId xmlns:a16="http://schemas.microsoft.com/office/drawing/2014/main" id="{7960BAB2-F8C0-4A3C-83A8-67CD5D510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4" y="152400"/>
          <a:ext cx="2877355" cy="1015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134410</xdr:colOff>
      <xdr:row>1</xdr:row>
      <xdr:rowOff>28574</xdr:rowOff>
    </xdr:from>
    <xdr:to>
      <xdr:col>1</xdr:col>
      <xdr:colOff>1096182</xdr:colOff>
      <xdr:row>6</xdr:row>
      <xdr:rowOff>141059</xdr:rowOff>
    </xdr:to>
    <xdr:pic>
      <xdr:nvPicPr>
        <xdr:cNvPr id="2" name="Imagen 1" descr="Inicio - Instituto de Tecnologías Limpias | Chile">
          <a:extLst>
            <a:ext uri="{FF2B5EF4-FFF2-40B4-BE49-F238E27FC236}">
              <a16:creationId xmlns:a16="http://schemas.microsoft.com/office/drawing/2014/main" id="{D4FAF392-CC10-43E7-9561-F05840644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10" y="208491"/>
          <a:ext cx="2842430" cy="1015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F28C00"/>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E7167-5AC4-4176-A7BE-BCDB56DCB638}">
  <dimension ref="A1:I49"/>
  <sheetViews>
    <sheetView showGridLines="0" workbookViewId="0">
      <selection activeCell="A15" sqref="A15:H15"/>
    </sheetView>
  </sheetViews>
  <sheetFormatPr baseColWidth="10" defaultColWidth="0" defaultRowHeight="15" zeroHeight="1" x14ac:dyDescent="0.25"/>
  <cols>
    <col min="1" max="8" width="14" customWidth="1"/>
    <col min="9" max="9" width="8.7109375" customWidth="1"/>
    <col min="10" max="16384" width="8.7109375" hidden="1"/>
  </cols>
  <sheetData>
    <row r="1" spans="1:8" x14ac:dyDescent="0.25"/>
    <row r="2" spans="1:8" x14ac:dyDescent="0.25"/>
    <row r="3" spans="1:8" x14ac:dyDescent="0.25"/>
    <row r="4" spans="1:8" x14ac:dyDescent="0.25"/>
    <row r="5" spans="1:8" x14ac:dyDescent="0.25"/>
    <row r="6" spans="1:8" x14ac:dyDescent="0.25"/>
    <row r="7" spans="1:8" ht="27.95" customHeight="1" x14ac:dyDescent="0.25">
      <c r="A7" s="142" t="s">
        <v>257</v>
      </c>
      <c r="B7" s="142" t="s">
        <v>179</v>
      </c>
      <c r="C7" s="142" t="s">
        <v>179</v>
      </c>
      <c r="D7" s="142" t="s">
        <v>179</v>
      </c>
      <c r="E7" s="142" t="s">
        <v>179</v>
      </c>
      <c r="F7" s="142" t="s">
        <v>179</v>
      </c>
      <c r="G7" s="142" t="s">
        <v>179</v>
      </c>
      <c r="H7" s="142" t="s">
        <v>179</v>
      </c>
    </row>
    <row r="8" spans="1:8" ht="18.600000000000001" customHeight="1" x14ac:dyDescent="0.25">
      <c r="A8" s="133" t="s">
        <v>258</v>
      </c>
      <c r="B8" s="133" t="s">
        <v>180</v>
      </c>
      <c r="C8" s="133" t="s">
        <v>180</v>
      </c>
      <c r="D8" s="133" t="s">
        <v>180</v>
      </c>
      <c r="E8" s="133" t="s">
        <v>180</v>
      </c>
      <c r="F8" s="133" t="s">
        <v>180</v>
      </c>
      <c r="G8" s="133" t="s">
        <v>180</v>
      </c>
      <c r="H8" s="133" t="s">
        <v>180</v>
      </c>
    </row>
    <row r="9" spans="1:8" ht="15.75" x14ac:dyDescent="0.25">
      <c r="A9" s="132"/>
      <c r="B9" s="132"/>
      <c r="C9" s="132"/>
      <c r="D9" s="132"/>
      <c r="E9" s="132"/>
      <c r="F9" s="132"/>
      <c r="G9" s="132"/>
      <c r="H9" s="132"/>
    </row>
    <row r="10" spans="1:8" ht="24" customHeight="1" x14ac:dyDescent="0.25">
      <c r="A10" s="143" t="s">
        <v>181</v>
      </c>
      <c r="B10" s="143" t="s">
        <v>181</v>
      </c>
      <c r="C10" s="143" t="s">
        <v>181</v>
      </c>
      <c r="D10" s="143" t="s">
        <v>181</v>
      </c>
      <c r="E10" s="143" t="s">
        <v>181</v>
      </c>
      <c r="F10" s="143" t="s">
        <v>181</v>
      </c>
      <c r="G10" s="143" t="s">
        <v>181</v>
      </c>
      <c r="H10" s="143" t="s">
        <v>181</v>
      </c>
    </row>
    <row r="11" spans="1:8" ht="39.6" customHeight="1" x14ac:dyDescent="0.25">
      <c r="A11" s="136" t="s">
        <v>182</v>
      </c>
      <c r="B11" s="136" t="s">
        <v>182</v>
      </c>
      <c r="C11" s="136" t="s">
        <v>182</v>
      </c>
      <c r="D11" s="136" t="s">
        <v>182</v>
      </c>
      <c r="E11" s="136" t="s">
        <v>182</v>
      </c>
      <c r="F11" s="136" t="s">
        <v>182</v>
      </c>
      <c r="G11" s="136" t="s">
        <v>182</v>
      </c>
      <c r="H11" s="136" t="s">
        <v>182</v>
      </c>
    </row>
    <row r="12" spans="1:8" ht="15.75" x14ac:dyDescent="0.25">
      <c r="A12" s="132"/>
      <c r="B12" s="132"/>
      <c r="C12" s="132"/>
      <c r="D12" s="132"/>
      <c r="E12" s="132"/>
      <c r="F12" s="132"/>
      <c r="G12" s="132"/>
      <c r="H12" s="132"/>
    </row>
    <row r="13" spans="1:8" ht="20.100000000000001" customHeight="1" x14ac:dyDescent="0.25">
      <c r="A13" s="137" t="s">
        <v>183</v>
      </c>
      <c r="B13" s="137" t="s">
        <v>183</v>
      </c>
      <c r="C13" s="137" t="s">
        <v>183</v>
      </c>
      <c r="D13" s="137" t="s">
        <v>183</v>
      </c>
      <c r="E13" s="137" t="s">
        <v>183</v>
      </c>
      <c r="F13" s="137" t="s">
        <v>183</v>
      </c>
      <c r="G13" s="137" t="s">
        <v>183</v>
      </c>
      <c r="H13" s="137" t="s">
        <v>183</v>
      </c>
    </row>
    <row r="14" spans="1:8" ht="41.45" customHeight="1" x14ac:dyDescent="0.25">
      <c r="A14" s="141" t="s">
        <v>260</v>
      </c>
      <c r="B14" s="138" t="s">
        <v>184</v>
      </c>
      <c r="C14" s="138" t="s">
        <v>184</v>
      </c>
      <c r="D14" s="138" t="s">
        <v>184</v>
      </c>
      <c r="E14" s="138" t="s">
        <v>184</v>
      </c>
      <c r="F14" s="138" t="s">
        <v>184</v>
      </c>
      <c r="G14" s="138" t="s">
        <v>184</v>
      </c>
      <c r="H14" s="138" t="s">
        <v>184</v>
      </c>
    </row>
    <row r="15" spans="1:8" ht="26.65" customHeight="1" x14ac:dyDescent="0.25">
      <c r="A15" s="139" t="s">
        <v>185</v>
      </c>
      <c r="B15" s="139" t="s">
        <v>185</v>
      </c>
      <c r="C15" s="139" t="s">
        <v>185</v>
      </c>
      <c r="D15" s="139" t="s">
        <v>185</v>
      </c>
      <c r="E15" s="139" t="s">
        <v>185</v>
      </c>
      <c r="F15" s="139" t="s">
        <v>185</v>
      </c>
      <c r="G15" s="139" t="s">
        <v>185</v>
      </c>
      <c r="H15" s="139" t="s">
        <v>185</v>
      </c>
    </row>
    <row r="16" spans="1:8" ht="8.1" customHeight="1" x14ac:dyDescent="0.25">
      <c r="A16" s="132"/>
      <c r="B16" s="132"/>
      <c r="C16" s="132"/>
      <c r="D16" s="132"/>
      <c r="E16" s="132"/>
      <c r="F16" s="132"/>
      <c r="G16" s="132"/>
      <c r="H16" s="132"/>
    </row>
    <row r="17" spans="1:8" ht="20.100000000000001" customHeight="1" x14ac:dyDescent="0.25">
      <c r="A17" s="137" t="s">
        <v>186</v>
      </c>
      <c r="B17" s="137" t="s">
        <v>186</v>
      </c>
      <c r="C17" s="137" t="s">
        <v>186</v>
      </c>
      <c r="D17" s="137" t="s">
        <v>186</v>
      </c>
      <c r="E17" s="137" t="s">
        <v>186</v>
      </c>
      <c r="F17" s="137" t="s">
        <v>186</v>
      </c>
      <c r="G17" s="137" t="s">
        <v>186</v>
      </c>
      <c r="H17" s="137" t="s">
        <v>186</v>
      </c>
    </row>
    <row r="18" spans="1:8" ht="41.45" customHeight="1" x14ac:dyDescent="0.25">
      <c r="A18" s="141" t="s">
        <v>256</v>
      </c>
      <c r="B18" s="138" t="s">
        <v>187</v>
      </c>
      <c r="C18" s="138" t="s">
        <v>187</v>
      </c>
      <c r="D18" s="138" t="s">
        <v>187</v>
      </c>
      <c r="E18" s="138" t="s">
        <v>187</v>
      </c>
      <c r="F18" s="138" t="s">
        <v>187</v>
      </c>
      <c r="G18" s="138" t="s">
        <v>187</v>
      </c>
      <c r="H18" s="138" t="s">
        <v>187</v>
      </c>
    </row>
    <row r="19" spans="1:8" ht="26.65" customHeight="1" x14ac:dyDescent="0.25">
      <c r="A19" s="139" t="s">
        <v>188</v>
      </c>
      <c r="B19" s="139" t="s">
        <v>188</v>
      </c>
      <c r="C19" s="139" t="s">
        <v>188</v>
      </c>
      <c r="D19" s="139" t="s">
        <v>188</v>
      </c>
      <c r="E19" s="139" t="s">
        <v>188</v>
      </c>
      <c r="F19" s="139" t="s">
        <v>188</v>
      </c>
      <c r="G19" s="139" t="s">
        <v>188</v>
      </c>
      <c r="H19" s="139" t="s">
        <v>188</v>
      </c>
    </row>
    <row r="20" spans="1:8" ht="8.1" customHeight="1" x14ac:dyDescent="0.25">
      <c r="A20" s="132"/>
      <c r="B20" s="132"/>
      <c r="C20" s="132"/>
      <c r="D20" s="132"/>
      <c r="E20" s="132"/>
      <c r="F20" s="132"/>
      <c r="G20" s="132"/>
      <c r="H20" s="132"/>
    </row>
    <row r="21" spans="1:8" ht="20.100000000000001" customHeight="1" x14ac:dyDescent="0.25">
      <c r="A21" s="137" t="s">
        <v>189</v>
      </c>
      <c r="B21" s="137" t="s">
        <v>189</v>
      </c>
      <c r="C21" s="137" t="s">
        <v>189</v>
      </c>
      <c r="D21" s="137" t="s">
        <v>189</v>
      </c>
      <c r="E21" s="137" t="s">
        <v>189</v>
      </c>
      <c r="F21" s="137" t="s">
        <v>189</v>
      </c>
      <c r="G21" s="137" t="s">
        <v>189</v>
      </c>
      <c r="H21" s="137" t="s">
        <v>189</v>
      </c>
    </row>
    <row r="22" spans="1:8" ht="41.45" customHeight="1" x14ac:dyDescent="0.25">
      <c r="A22" s="138" t="s">
        <v>190</v>
      </c>
      <c r="B22" s="138" t="s">
        <v>190</v>
      </c>
      <c r="C22" s="138" t="s">
        <v>190</v>
      </c>
      <c r="D22" s="138" t="s">
        <v>190</v>
      </c>
      <c r="E22" s="138" t="s">
        <v>190</v>
      </c>
      <c r="F22" s="138" t="s">
        <v>190</v>
      </c>
      <c r="G22" s="138" t="s">
        <v>190</v>
      </c>
      <c r="H22" s="138" t="s">
        <v>190</v>
      </c>
    </row>
    <row r="23" spans="1:8" ht="26.65" customHeight="1" x14ac:dyDescent="0.25">
      <c r="A23" s="139" t="s">
        <v>191</v>
      </c>
      <c r="B23" s="139" t="s">
        <v>191</v>
      </c>
      <c r="C23" s="139" t="s">
        <v>191</v>
      </c>
      <c r="D23" s="139" t="s">
        <v>191</v>
      </c>
      <c r="E23" s="139" t="s">
        <v>191</v>
      </c>
      <c r="F23" s="139" t="s">
        <v>191</v>
      </c>
      <c r="G23" s="139" t="s">
        <v>191</v>
      </c>
      <c r="H23" s="139" t="s">
        <v>191</v>
      </c>
    </row>
    <row r="24" spans="1:8" ht="8.1" customHeight="1" x14ac:dyDescent="0.25">
      <c r="A24" s="132"/>
      <c r="B24" s="132"/>
      <c r="C24" s="132"/>
      <c r="D24" s="132"/>
      <c r="E24" s="132"/>
      <c r="F24" s="132"/>
      <c r="G24" s="132"/>
      <c r="H24" s="132"/>
    </row>
    <row r="25" spans="1:8" ht="20.100000000000001" customHeight="1" x14ac:dyDescent="0.25">
      <c r="A25" s="137" t="s">
        <v>192</v>
      </c>
      <c r="B25" s="137" t="s">
        <v>192</v>
      </c>
      <c r="C25" s="137" t="s">
        <v>192</v>
      </c>
      <c r="D25" s="137" t="s">
        <v>192</v>
      </c>
      <c r="E25" s="137" t="s">
        <v>192</v>
      </c>
      <c r="F25" s="137" t="s">
        <v>192</v>
      </c>
      <c r="G25" s="137" t="s">
        <v>192</v>
      </c>
      <c r="H25" s="137" t="s">
        <v>192</v>
      </c>
    </row>
    <row r="26" spans="1:8" ht="41.45" customHeight="1" x14ac:dyDescent="0.25">
      <c r="A26" s="138" t="s">
        <v>193</v>
      </c>
      <c r="B26" s="138" t="s">
        <v>193</v>
      </c>
      <c r="C26" s="138" t="s">
        <v>193</v>
      </c>
      <c r="D26" s="138" t="s">
        <v>193</v>
      </c>
      <c r="E26" s="138" t="s">
        <v>193</v>
      </c>
      <c r="F26" s="138" t="s">
        <v>193</v>
      </c>
      <c r="G26" s="138" t="s">
        <v>193</v>
      </c>
      <c r="H26" s="138" t="s">
        <v>193</v>
      </c>
    </row>
    <row r="27" spans="1:8" ht="26.65" customHeight="1" x14ac:dyDescent="0.25">
      <c r="A27" s="139" t="s">
        <v>194</v>
      </c>
      <c r="B27" s="139" t="s">
        <v>194</v>
      </c>
      <c r="C27" s="139" t="s">
        <v>194</v>
      </c>
      <c r="D27" s="139" t="s">
        <v>194</v>
      </c>
      <c r="E27" s="139" t="s">
        <v>194</v>
      </c>
      <c r="F27" s="139" t="s">
        <v>194</v>
      </c>
      <c r="G27" s="139" t="s">
        <v>194</v>
      </c>
      <c r="H27" s="139" t="s">
        <v>194</v>
      </c>
    </row>
    <row r="28" spans="1:8" ht="8.1" customHeight="1" x14ac:dyDescent="0.25">
      <c r="A28" s="132"/>
      <c r="B28" s="132"/>
      <c r="C28" s="132"/>
      <c r="D28" s="132"/>
      <c r="E28" s="132"/>
      <c r="F28" s="132"/>
      <c r="G28" s="132"/>
      <c r="H28" s="132"/>
    </row>
    <row r="29" spans="1:8" ht="20.100000000000001" customHeight="1" x14ac:dyDescent="0.25">
      <c r="A29" s="140" t="s">
        <v>259</v>
      </c>
      <c r="B29" s="140" t="s">
        <v>195</v>
      </c>
      <c r="C29" s="140" t="s">
        <v>195</v>
      </c>
      <c r="D29" s="140" t="s">
        <v>195</v>
      </c>
      <c r="E29" s="140" t="s">
        <v>195</v>
      </c>
      <c r="F29" s="140" t="s">
        <v>195</v>
      </c>
      <c r="G29" s="140" t="s">
        <v>195</v>
      </c>
      <c r="H29" s="140" t="s">
        <v>195</v>
      </c>
    </row>
    <row r="30" spans="1:8" ht="34.700000000000003" customHeight="1" x14ac:dyDescent="0.25">
      <c r="A30" s="138" t="s">
        <v>196</v>
      </c>
      <c r="B30" s="138" t="s">
        <v>196</v>
      </c>
      <c r="C30" s="138" t="s">
        <v>196</v>
      </c>
      <c r="D30" s="138" t="s">
        <v>196</v>
      </c>
      <c r="E30" s="138" t="s">
        <v>196</v>
      </c>
      <c r="F30" s="138" t="s">
        <v>196</v>
      </c>
      <c r="G30" s="138" t="s">
        <v>196</v>
      </c>
      <c r="H30" s="138" t="s">
        <v>196</v>
      </c>
    </row>
    <row r="31" spans="1:8" ht="34.700000000000003" customHeight="1" x14ac:dyDescent="0.25">
      <c r="A31" s="136" t="s">
        <v>197</v>
      </c>
      <c r="B31" s="136" t="s">
        <v>197</v>
      </c>
      <c r="C31" s="136" t="s">
        <v>197</v>
      </c>
      <c r="D31" s="136" t="s">
        <v>197</v>
      </c>
      <c r="E31" s="136" t="s">
        <v>197</v>
      </c>
      <c r="F31" s="136" t="s">
        <v>197</v>
      </c>
      <c r="G31" s="136" t="s">
        <v>197</v>
      </c>
      <c r="H31" s="136" t="s">
        <v>197</v>
      </c>
    </row>
    <row r="32" spans="1:8" ht="8.1" customHeight="1" x14ac:dyDescent="0.25">
      <c r="A32" s="132"/>
      <c r="B32" s="132"/>
      <c r="C32" s="132"/>
      <c r="D32" s="132"/>
      <c r="E32" s="132"/>
      <c r="F32" s="132"/>
      <c r="G32" s="132"/>
      <c r="H32" s="132"/>
    </row>
    <row r="33" spans="1:8" ht="20.100000000000001" customHeight="1" x14ac:dyDescent="0.25">
      <c r="A33" s="137" t="s">
        <v>198</v>
      </c>
      <c r="B33" s="137" t="s">
        <v>198</v>
      </c>
      <c r="C33" s="137" t="s">
        <v>198</v>
      </c>
      <c r="D33" s="137" t="s">
        <v>198</v>
      </c>
      <c r="E33" s="137" t="s">
        <v>198</v>
      </c>
      <c r="F33" s="137" t="s">
        <v>198</v>
      </c>
      <c r="G33" s="137" t="s">
        <v>198</v>
      </c>
      <c r="H33" s="137" t="s">
        <v>198</v>
      </c>
    </row>
    <row r="34" spans="1:8" ht="41.45" customHeight="1" x14ac:dyDescent="0.25">
      <c r="A34" s="138" t="s">
        <v>199</v>
      </c>
      <c r="B34" s="138" t="s">
        <v>199</v>
      </c>
      <c r="C34" s="138" t="s">
        <v>199</v>
      </c>
      <c r="D34" s="138" t="s">
        <v>199</v>
      </c>
      <c r="E34" s="138" t="s">
        <v>199</v>
      </c>
      <c r="F34" s="138" t="s">
        <v>199</v>
      </c>
      <c r="G34" s="138" t="s">
        <v>199</v>
      </c>
      <c r="H34" s="138" t="s">
        <v>199</v>
      </c>
    </row>
    <row r="35" spans="1:8" ht="26.65" customHeight="1" x14ac:dyDescent="0.25">
      <c r="A35" s="139" t="s">
        <v>200</v>
      </c>
      <c r="B35" s="139" t="s">
        <v>200</v>
      </c>
      <c r="C35" s="139" t="s">
        <v>200</v>
      </c>
      <c r="D35" s="139" t="s">
        <v>200</v>
      </c>
      <c r="E35" s="139" t="s">
        <v>200</v>
      </c>
      <c r="F35" s="139" t="s">
        <v>200</v>
      </c>
      <c r="G35" s="139" t="s">
        <v>200</v>
      </c>
      <c r="H35" s="139" t="s">
        <v>200</v>
      </c>
    </row>
    <row r="36" spans="1:8" ht="8.1" customHeight="1" x14ac:dyDescent="0.25">
      <c r="A36" s="132"/>
      <c r="B36" s="132"/>
      <c r="C36" s="132"/>
      <c r="D36" s="132"/>
      <c r="E36" s="132"/>
      <c r="F36" s="132"/>
      <c r="G36" s="132"/>
      <c r="H36" s="132"/>
    </row>
    <row r="37" spans="1:8" ht="20.100000000000001" customHeight="1" x14ac:dyDescent="0.25">
      <c r="A37" s="137" t="s">
        <v>201</v>
      </c>
      <c r="B37" s="137" t="s">
        <v>201</v>
      </c>
      <c r="C37" s="137" t="s">
        <v>201</v>
      </c>
      <c r="D37" s="137" t="s">
        <v>201</v>
      </c>
      <c r="E37" s="137" t="s">
        <v>201</v>
      </c>
      <c r="F37" s="137" t="s">
        <v>201</v>
      </c>
      <c r="G37" s="137" t="s">
        <v>201</v>
      </c>
      <c r="H37" s="137" t="s">
        <v>201</v>
      </c>
    </row>
    <row r="38" spans="1:8" ht="41.45" customHeight="1" x14ac:dyDescent="0.25">
      <c r="A38" s="138" t="s">
        <v>202</v>
      </c>
      <c r="B38" s="138" t="s">
        <v>202</v>
      </c>
      <c r="C38" s="138" t="s">
        <v>202</v>
      </c>
      <c r="D38" s="138" t="s">
        <v>202</v>
      </c>
      <c r="E38" s="138" t="s">
        <v>202</v>
      </c>
      <c r="F38" s="138" t="s">
        <v>202</v>
      </c>
      <c r="G38" s="138" t="s">
        <v>202</v>
      </c>
      <c r="H38" s="138" t="s">
        <v>202</v>
      </c>
    </row>
    <row r="39" spans="1:8" ht="26.65" customHeight="1" x14ac:dyDescent="0.25">
      <c r="A39" s="139" t="s">
        <v>203</v>
      </c>
      <c r="B39" s="139" t="s">
        <v>203</v>
      </c>
      <c r="C39" s="139" t="s">
        <v>203</v>
      </c>
      <c r="D39" s="139" t="s">
        <v>203</v>
      </c>
      <c r="E39" s="139" t="s">
        <v>203</v>
      </c>
      <c r="F39" s="139" t="s">
        <v>203</v>
      </c>
      <c r="G39" s="139" t="s">
        <v>203</v>
      </c>
      <c r="H39" s="139" t="s">
        <v>203</v>
      </c>
    </row>
    <row r="40" spans="1:8" ht="8.1" customHeight="1" x14ac:dyDescent="0.25">
      <c r="A40" s="132"/>
      <c r="B40" s="132"/>
      <c r="C40" s="132"/>
      <c r="D40" s="132"/>
      <c r="E40" s="132"/>
      <c r="F40" s="132"/>
      <c r="G40" s="132"/>
      <c r="H40" s="132"/>
    </row>
    <row r="41" spans="1:8" ht="24" customHeight="1" x14ac:dyDescent="0.25">
      <c r="A41" s="134" t="s">
        <v>204</v>
      </c>
      <c r="B41" s="134" t="s">
        <v>204</v>
      </c>
      <c r="C41" s="134" t="s">
        <v>204</v>
      </c>
      <c r="D41" s="134" t="s">
        <v>204</v>
      </c>
      <c r="E41" s="135" t="s">
        <v>205</v>
      </c>
      <c r="F41" s="135" t="s">
        <v>205</v>
      </c>
      <c r="G41" s="135" t="s">
        <v>205</v>
      </c>
      <c r="H41" s="135" t="s">
        <v>205</v>
      </c>
    </row>
    <row r="42" spans="1:8" ht="22.7" customHeight="1" x14ac:dyDescent="0.25">
      <c r="A42" s="136" t="s">
        <v>206</v>
      </c>
      <c r="B42" s="136" t="s">
        <v>206</v>
      </c>
      <c r="C42" s="136" t="s">
        <v>206</v>
      </c>
      <c r="D42" s="136" t="s">
        <v>206</v>
      </c>
      <c r="E42" s="136" t="s">
        <v>206</v>
      </c>
      <c r="F42" s="136" t="s">
        <v>206</v>
      </c>
      <c r="G42" s="136" t="s">
        <v>206</v>
      </c>
      <c r="H42" s="136" t="s">
        <v>206</v>
      </c>
    </row>
    <row r="43" spans="1:8" ht="8.1" customHeight="1" x14ac:dyDescent="0.25">
      <c r="A43" s="132"/>
      <c r="B43" s="132"/>
      <c r="C43" s="132"/>
      <c r="D43" s="132"/>
      <c r="E43" s="132"/>
      <c r="F43" s="132"/>
      <c r="G43" s="132"/>
      <c r="H43" s="132"/>
    </row>
    <row r="44" spans="1:8" ht="20.100000000000001" customHeight="1" x14ac:dyDescent="0.25">
      <c r="A44" s="137" t="s">
        <v>207</v>
      </c>
      <c r="B44" s="137" t="s">
        <v>207</v>
      </c>
      <c r="C44" s="137" t="s">
        <v>207</v>
      </c>
      <c r="D44" s="137" t="s">
        <v>207</v>
      </c>
      <c r="E44" s="137" t="s">
        <v>207</v>
      </c>
      <c r="F44" s="137" t="s">
        <v>207</v>
      </c>
      <c r="G44" s="137" t="s">
        <v>207</v>
      </c>
      <c r="H44" s="137" t="s">
        <v>207</v>
      </c>
    </row>
    <row r="45" spans="1:8" ht="48" customHeight="1" x14ac:dyDescent="0.25">
      <c r="A45" s="138" t="s">
        <v>208</v>
      </c>
      <c r="B45" s="138" t="s">
        <v>208</v>
      </c>
      <c r="C45" s="138" t="s">
        <v>208</v>
      </c>
      <c r="D45" s="138" t="s">
        <v>208</v>
      </c>
      <c r="E45" s="138" t="s">
        <v>208</v>
      </c>
      <c r="F45" s="138" t="s">
        <v>208</v>
      </c>
      <c r="G45" s="138" t="s">
        <v>208</v>
      </c>
      <c r="H45" s="138" t="s">
        <v>208</v>
      </c>
    </row>
    <row r="46" spans="1:8" ht="8.1" customHeight="1" x14ac:dyDescent="0.25">
      <c r="A46" s="132"/>
      <c r="B46" s="132"/>
      <c r="C46" s="132"/>
      <c r="D46" s="132"/>
      <c r="E46" s="132"/>
      <c r="F46" s="132"/>
      <c r="G46" s="132"/>
      <c r="H46" s="132"/>
    </row>
    <row r="47" spans="1:8" ht="26.65" customHeight="1" x14ac:dyDescent="0.25">
      <c r="A47" s="133" t="s">
        <v>209</v>
      </c>
      <c r="B47" s="133" t="s">
        <v>209</v>
      </c>
      <c r="C47" s="133" t="s">
        <v>209</v>
      </c>
      <c r="D47" s="133" t="s">
        <v>209</v>
      </c>
      <c r="E47" s="133" t="s">
        <v>209</v>
      </c>
      <c r="F47" s="133" t="s">
        <v>209</v>
      </c>
      <c r="G47" s="133" t="s">
        <v>209</v>
      </c>
      <c r="H47" s="133" t="s">
        <v>209</v>
      </c>
    </row>
    <row r="48" spans="1:8" ht="15.75" x14ac:dyDescent="0.25">
      <c r="A48" s="132"/>
      <c r="B48" s="132"/>
      <c r="C48" s="132"/>
      <c r="D48" s="132"/>
      <c r="E48" s="132"/>
      <c r="F48" s="132"/>
      <c r="G48" s="132"/>
      <c r="H48" s="132"/>
    </row>
    <row r="49" spans="1:8" ht="15.75" x14ac:dyDescent="0.25">
      <c r="A49" s="132"/>
      <c r="B49" s="132"/>
      <c r="C49" s="132"/>
      <c r="D49" s="132"/>
      <c r="E49" s="132"/>
      <c r="F49" s="132"/>
      <c r="G49" s="132"/>
      <c r="H49" s="132"/>
    </row>
  </sheetData>
  <mergeCells count="31">
    <mergeCell ref="A7:H7"/>
    <mergeCell ref="A8:H8"/>
    <mergeCell ref="A10:H10"/>
    <mergeCell ref="A11:H11"/>
    <mergeCell ref="A13:H13"/>
    <mergeCell ref="A14:H14"/>
    <mergeCell ref="A15:H15"/>
    <mergeCell ref="A17:H17"/>
    <mergeCell ref="A18:H18"/>
    <mergeCell ref="A19:H19"/>
    <mergeCell ref="A21:H21"/>
    <mergeCell ref="A22:H22"/>
    <mergeCell ref="A23:H23"/>
    <mergeCell ref="A25:H25"/>
    <mergeCell ref="A26:H26"/>
    <mergeCell ref="A27:H27"/>
    <mergeCell ref="A29:H29"/>
    <mergeCell ref="A30:H30"/>
    <mergeCell ref="A31:H31"/>
    <mergeCell ref="A33:H33"/>
    <mergeCell ref="A34:H34"/>
    <mergeCell ref="A35:H35"/>
    <mergeCell ref="A37:H37"/>
    <mergeCell ref="A38:H38"/>
    <mergeCell ref="A39:H39"/>
    <mergeCell ref="A47:H47"/>
    <mergeCell ref="A41:D41"/>
    <mergeCell ref="E41:H41"/>
    <mergeCell ref="A42:H42"/>
    <mergeCell ref="A44:H44"/>
    <mergeCell ref="A45:H4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300A9-BAEA-42FF-9E2E-A88B7E191B51}">
  <sheetPr>
    <tabColor rgb="FFF28C00"/>
  </sheetPr>
  <dimension ref="A1:L59"/>
  <sheetViews>
    <sheetView showGridLines="0" topLeftCell="A10" zoomScale="80" zoomScaleNormal="80" workbookViewId="0">
      <selection activeCell="I27" sqref="I27"/>
    </sheetView>
  </sheetViews>
  <sheetFormatPr baseColWidth="10" defaultColWidth="0" defaultRowHeight="14.25" zeroHeight="1" x14ac:dyDescent="0.2"/>
  <cols>
    <col min="1" max="1" width="36" style="27" customWidth="1"/>
    <col min="2" max="6" width="20.5703125" style="27" customWidth="1"/>
    <col min="7" max="7" width="36" style="27" bestFit="1" customWidth="1"/>
    <col min="8" max="8" width="33" style="27" bestFit="1" customWidth="1"/>
    <col min="9" max="9" width="20.42578125" style="27" customWidth="1"/>
    <col min="10" max="11" width="21" style="27" customWidth="1"/>
    <col min="12" max="12" width="8.7109375" style="27" customWidth="1"/>
    <col min="13" max="16384" width="8.7109375" style="27" hidden="1"/>
  </cols>
  <sheetData>
    <row r="1" spans="1:11" x14ac:dyDescent="0.2"/>
    <row r="2" spans="1:11" x14ac:dyDescent="0.2"/>
    <row r="3" spans="1:11" x14ac:dyDescent="0.2"/>
    <row r="4" spans="1:11" x14ac:dyDescent="0.2"/>
    <row r="5" spans="1:11" x14ac:dyDescent="0.2"/>
    <row r="6" spans="1:11" ht="21.95" customHeight="1" x14ac:dyDescent="0.2">
      <c r="A6" s="1"/>
      <c r="B6" s="1"/>
      <c r="C6" s="1"/>
      <c r="D6" s="1"/>
      <c r="E6" s="1"/>
      <c r="F6" s="1"/>
      <c r="G6" s="1"/>
      <c r="H6" s="1"/>
      <c r="I6" s="1"/>
      <c r="J6" s="1"/>
      <c r="K6" s="1"/>
    </row>
    <row r="7" spans="1:11" ht="21.95" customHeight="1" x14ac:dyDescent="0.2">
      <c r="A7" s="1"/>
      <c r="B7" s="1"/>
      <c r="C7" s="1"/>
      <c r="D7" s="1"/>
      <c r="E7" s="1"/>
      <c r="F7" s="1"/>
      <c r="G7" s="1"/>
      <c r="H7" s="1"/>
      <c r="I7" s="1"/>
      <c r="J7" s="1"/>
      <c r="K7" s="1"/>
    </row>
    <row r="8" spans="1:11" ht="21.95" customHeight="1" x14ac:dyDescent="0.2">
      <c r="A8" s="1"/>
      <c r="B8" s="1"/>
      <c r="C8" s="1"/>
      <c r="D8" s="1"/>
      <c r="E8" s="1"/>
      <c r="F8" s="1"/>
      <c r="G8" s="1"/>
      <c r="H8" s="1"/>
      <c r="I8" s="1"/>
      <c r="J8" s="1"/>
      <c r="K8" s="1"/>
    </row>
    <row r="9" spans="1:11" ht="21.95" customHeight="1" x14ac:dyDescent="0.2">
      <c r="A9" s="1"/>
      <c r="B9" s="1"/>
      <c r="C9" s="1"/>
      <c r="D9" s="1"/>
      <c r="E9" s="1"/>
      <c r="F9" s="1"/>
      <c r="G9" s="1"/>
      <c r="H9" s="1"/>
      <c r="I9" s="1"/>
      <c r="J9" s="1"/>
      <c r="K9" s="1"/>
    </row>
    <row r="10" spans="1:11" ht="39.6" customHeight="1" x14ac:dyDescent="0.2">
      <c r="A10" s="1"/>
      <c r="B10" s="1"/>
      <c r="C10" s="1"/>
      <c r="D10" s="1"/>
      <c r="E10" s="1"/>
      <c r="F10" s="1"/>
      <c r="G10" s="1"/>
      <c r="H10" s="1"/>
      <c r="I10" s="1"/>
      <c r="J10" s="1"/>
      <c r="K10" s="1"/>
    </row>
    <row r="11" spans="1:11" ht="15" x14ac:dyDescent="0.2">
      <c r="A11" s="144" t="s">
        <v>73</v>
      </c>
      <c r="B11" s="144"/>
      <c r="C11" s="144"/>
      <c r="D11" s="144"/>
      <c r="E11" s="144"/>
      <c r="F11" s="144"/>
      <c r="G11" s="144"/>
      <c r="H11" s="144"/>
      <c r="I11" s="144"/>
      <c r="J11" s="144"/>
      <c r="K11" s="144"/>
    </row>
    <row r="12" spans="1:11" ht="30" customHeight="1" x14ac:dyDescent="0.2">
      <c r="A12" s="145" t="s">
        <v>72</v>
      </c>
      <c r="B12" s="145"/>
      <c r="C12" s="145"/>
      <c r="D12" s="145"/>
      <c r="E12" s="145"/>
      <c r="F12" s="145"/>
      <c r="G12" s="145"/>
      <c r="H12" s="145"/>
      <c r="I12" s="145"/>
      <c r="J12" s="145"/>
      <c r="K12" s="145"/>
    </row>
    <row r="13" spans="1:11" ht="21.95" customHeight="1" x14ac:dyDescent="0.2">
      <c r="A13" s="1"/>
      <c r="B13" s="1"/>
      <c r="C13" s="1"/>
      <c r="D13" s="1"/>
      <c r="E13" s="1"/>
      <c r="F13" s="1"/>
      <c r="G13" s="1"/>
      <c r="H13" s="1"/>
      <c r="I13" s="1"/>
      <c r="J13" s="1"/>
      <c r="K13" s="1"/>
    </row>
    <row r="14" spans="1:11" ht="21.95" customHeight="1" x14ac:dyDescent="0.2">
      <c r="A14" s="146" t="s">
        <v>15</v>
      </c>
      <c r="B14" s="146" t="s">
        <v>16</v>
      </c>
      <c r="C14" s="146" t="s">
        <v>17</v>
      </c>
      <c r="D14" s="146" t="s">
        <v>18</v>
      </c>
      <c r="E14" s="154" t="s">
        <v>19</v>
      </c>
      <c r="F14" s="1"/>
      <c r="G14" s="13" t="s">
        <v>24</v>
      </c>
      <c r="H14" s="8"/>
      <c r="I14" s="8"/>
      <c r="J14" s="8"/>
      <c r="K14" s="8"/>
    </row>
    <row r="15" spans="1:11" ht="26.45" customHeight="1" x14ac:dyDescent="0.2">
      <c r="A15" s="147"/>
      <c r="B15" s="147"/>
      <c r="C15" s="147"/>
      <c r="D15" s="147"/>
      <c r="E15" s="155"/>
      <c r="F15" s="1"/>
      <c r="G15" s="16" t="s">
        <v>25</v>
      </c>
      <c r="H15" s="15" t="s">
        <v>65</v>
      </c>
      <c r="I15" s="14"/>
      <c r="J15" s="14"/>
      <c r="K15" s="14"/>
    </row>
    <row r="16" spans="1:11" ht="21.95" customHeight="1" x14ac:dyDescent="0.2">
      <c r="A16" s="4" t="s">
        <v>9</v>
      </c>
      <c r="B16" s="19">
        <f>SUM('Pecunario ITL'!AY16,'Pecunario Contraparte'!AY16)</f>
        <v>0</v>
      </c>
      <c r="C16" s="19">
        <f>'Valorado Contraparte'!AZ17</f>
        <v>0</v>
      </c>
      <c r="D16" s="21">
        <f>SUM(B16:C16)</f>
        <v>0</v>
      </c>
      <c r="E16" s="22" t="str">
        <f>IF($D$20=0,"",D16/$D$20)</f>
        <v/>
      </c>
      <c r="F16" s="1"/>
      <c r="I16" s="1"/>
      <c r="J16" s="1"/>
      <c r="K16" s="1"/>
    </row>
    <row r="17" spans="1:11" ht="21.95" customHeight="1" x14ac:dyDescent="0.2">
      <c r="A17" s="4" t="s">
        <v>256</v>
      </c>
      <c r="B17" s="19">
        <f>SUM('Pecunario ITL'!AY30,'Pecunario Contraparte'!AY25)</f>
        <v>0</v>
      </c>
      <c r="C17" s="19">
        <f>'Valorado Contraparte'!AZ28</f>
        <v>0</v>
      </c>
      <c r="D17" s="21">
        <f>SUM(B17:C17)</f>
        <v>0</v>
      </c>
      <c r="E17" s="22" t="str">
        <f>IF($D$20=0,"",D17/$D$20)</f>
        <v/>
      </c>
      <c r="F17" s="1"/>
      <c r="G17" s="3" t="s">
        <v>26</v>
      </c>
      <c r="H17" s="3" t="s">
        <v>27</v>
      </c>
      <c r="I17" s="3" t="s">
        <v>28</v>
      </c>
      <c r="J17" s="3" t="s">
        <v>29</v>
      </c>
      <c r="K17" s="3" t="s">
        <v>76</v>
      </c>
    </row>
    <row r="18" spans="1:11" ht="21.95" customHeight="1" x14ac:dyDescent="0.2">
      <c r="A18" s="4" t="s">
        <v>5</v>
      </c>
      <c r="B18" s="19">
        <f>SUM('Pecunario ITL'!AY36,'Pecunario Contraparte'!AY31)</f>
        <v>0</v>
      </c>
      <c r="C18" s="19">
        <f>'Valorado Contraparte'!AZ37</f>
        <v>0</v>
      </c>
      <c r="D18" s="21">
        <f>SUM(B18:C18)</f>
        <v>0</v>
      </c>
      <c r="E18" s="22" t="str">
        <f>IF($D$20=0,"",D18/$D$20)</f>
        <v/>
      </c>
      <c r="F18" s="1"/>
      <c r="G18" s="9" t="s">
        <v>30</v>
      </c>
      <c r="H18" s="10" t="str">
        <f>IF($D$20=0,"",$B$32/$D$20)</f>
        <v/>
      </c>
      <c r="I18" s="12">
        <f>IF(H15="Con participación de Socios ITL",60%,IF(H15="Sin participación de Socios ITL",40%,""))</f>
        <v>0.6</v>
      </c>
      <c r="J18" s="11" t="s">
        <v>31</v>
      </c>
      <c r="K18" s="11" t="str">
        <f>IF(H18="","SIN DATOS",IF($I$18="","SELECCIONAR TIPO",IF(H18&lt;=I18,"CUMPLE","NO CUMPLE")))</f>
        <v>SIN DATOS</v>
      </c>
    </row>
    <row r="19" spans="1:11" ht="21.95" customHeight="1" x14ac:dyDescent="0.2">
      <c r="A19" s="4" t="s">
        <v>22</v>
      </c>
      <c r="B19" s="19">
        <f>0</f>
        <v>0</v>
      </c>
      <c r="C19" s="19">
        <f>'Valorado Contraparte'!AZ41</f>
        <v>0</v>
      </c>
      <c r="D19" s="21">
        <f>SUM(B19:C19)</f>
        <v>0</v>
      </c>
      <c r="E19" s="22" t="str">
        <f>IF($D$20=0,"",D19/$D$20)</f>
        <v/>
      </c>
      <c r="F19" s="1"/>
      <c r="G19" s="9" t="s">
        <v>66</v>
      </c>
      <c r="H19" s="10" t="str">
        <f>IF($D$20=0,"",($D$20-$B$32)/$D$20)</f>
        <v/>
      </c>
      <c r="I19" s="12">
        <f>IF(I18="","",1-I18)</f>
        <v>0.4</v>
      </c>
      <c r="J19" s="11" t="s">
        <v>32</v>
      </c>
      <c r="K19" s="11" t="str">
        <f>IF(H19="","SIN DATOS",IF($I$18="","SELECCIONAR TIPO",IF(H19&gt;=I19,"CUMPLE","NO CUMPLE")))</f>
        <v>SIN DATOS</v>
      </c>
    </row>
    <row r="20" spans="1:11" ht="21.95" customHeight="1" x14ac:dyDescent="0.2">
      <c r="A20" s="5" t="s">
        <v>23</v>
      </c>
      <c r="B20" s="20">
        <f>SUM(B16:B19)</f>
        <v>0</v>
      </c>
      <c r="C20" s="20">
        <f>SUM(C16:C19)</f>
        <v>0</v>
      </c>
      <c r="D20" s="20">
        <f>SUM(D16:D19)</f>
        <v>0</v>
      </c>
      <c r="E20" s="23" t="str">
        <f>IF(D20=0,"",SUM(E16:E19))</f>
        <v/>
      </c>
      <c r="F20" s="6"/>
      <c r="G20" s="9" t="s">
        <v>67</v>
      </c>
      <c r="H20" s="10" t="str">
        <f>IF($D$20-$B$32=0,"",($B$20-$B$32)/($D$20-$B$32))</f>
        <v/>
      </c>
      <c r="I20" s="12">
        <v>0.6</v>
      </c>
      <c r="J20" s="11" t="s">
        <v>32</v>
      </c>
      <c r="K20" s="11" t="str">
        <f>IF(H20="","SIN DATOS",IF($I$18="","SELECCIONAR TIPO",IF(H20&gt;=I20,"CUMPLE","NO CUMPLE")))</f>
        <v>SIN DATOS</v>
      </c>
    </row>
    <row r="21" spans="1:11" ht="21.95" customHeight="1" x14ac:dyDescent="0.2">
      <c r="A21" s="18"/>
      <c r="B21" s="24" t="str">
        <f>IF($D$20=0,"",B20/$D$20)</f>
        <v/>
      </c>
      <c r="C21" s="24" t="str">
        <f>IF($D$20=0,"",C20/$D$20)</f>
        <v/>
      </c>
      <c r="D21" s="24"/>
      <c r="E21" s="24"/>
      <c r="F21" s="7"/>
      <c r="G21" s="7" t="str">
        <f>IF($D$20=0,"",B32/$D$20)</f>
        <v/>
      </c>
    </row>
    <row r="22" spans="1:11" ht="21.95" customHeight="1" x14ac:dyDescent="0.2">
      <c r="A22" s="1"/>
      <c r="B22" s="1"/>
      <c r="C22" s="1"/>
      <c r="D22" s="1"/>
      <c r="E22" s="1"/>
      <c r="F22" s="1"/>
      <c r="G22" s="1"/>
      <c r="H22" s="1"/>
      <c r="I22" s="1"/>
      <c r="J22" s="1"/>
      <c r="K22" s="1"/>
    </row>
    <row r="23" spans="1:11" ht="21.95" customHeight="1" x14ac:dyDescent="0.2">
      <c r="A23" s="13" t="s">
        <v>77</v>
      </c>
      <c r="B23" s="8"/>
      <c r="C23" s="8"/>
      <c r="D23" s="8"/>
      <c r="E23" s="26"/>
      <c r="F23" s="25"/>
      <c r="G23" s="25"/>
      <c r="H23" s="25"/>
      <c r="I23" s="25"/>
      <c r="J23" s="25"/>
      <c r="K23" s="25"/>
    </row>
    <row r="24" spans="1:11" s="1" customFormat="1" ht="26.45" customHeight="1" x14ac:dyDescent="0.25">
      <c r="A24" s="148" t="s">
        <v>78</v>
      </c>
      <c r="B24" s="148"/>
      <c r="C24" s="148"/>
      <c r="D24" s="148"/>
      <c r="E24" s="148"/>
      <c r="F24" s="148"/>
      <c r="G24" s="148"/>
    </row>
    <row r="25" spans="1:11" s="1" customFormat="1" x14ac:dyDescent="0.25"/>
    <row r="26" spans="1:11" ht="20.100000000000001" customHeight="1" x14ac:dyDescent="0.2">
      <c r="A26" s="153" t="s">
        <v>74</v>
      </c>
      <c r="B26" s="17" t="s">
        <v>13</v>
      </c>
      <c r="C26" s="149" t="s">
        <v>210</v>
      </c>
      <c r="D26" s="150"/>
      <c r="E26" s="151" t="s">
        <v>261</v>
      </c>
      <c r="F26" s="152"/>
      <c r="G26" s="151" t="s">
        <v>14</v>
      </c>
      <c r="H26" s="152"/>
      <c r="I26" s="151" t="s">
        <v>262</v>
      </c>
      <c r="J26" s="152"/>
      <c r="K26" s="1"/>
    </row>
    <row r="27" spans="1:11" ht="15" x14ac:dyDescent="0.2">
      <c r="A27" s="153"/>
      <c r="B27" s="3" t="s">
        <v>20</v>
      </c>
      <c r="C27" s="3" t="s">
        <v>20</v>
      </c>
      <c r="D27" s="3" t="s">
        <v>21</v>
      </c>
      <c r="E27" s="3" t="s">
        <v>20</v>
      </c>
      <c r="F27" s="3" t="s">
        <v>21</v>
      </c>
      <c r="G27" s="3" t="s">
        <v>20</v>
      </c>
      <c r="H27" s="3" t="s">
        <v>21</v>
      </c>
      <c r="I27" s="3" t="s">
        <v>20</v>
      </c>
      <c r="J27" s="3" t="s">
        <v>21</v>
      </c>
      <c r="K27" s="1"/>
    </row>
    <row r="28" spans="1:11" ht="39.950000000000003" customHeight="1" x14ac:dyDescent="0.2">
      <c r="A28" s="4" t="s">
        <v>9</v>
      </c>
      <c r="B28" s="19">
        <f>'Pecunario ITL'!AY16</f>
        <v>0</v>
      </c>
      <c r="C28" s="19">
        <v>0</v>
      </c>
      <c r="D28" s="19">
        <v>0</v>
      </c>
      <c r="E28" s="19">
        <v>0</v>
      </c>
      <c r="F28" s="19">
        <v>0</v>
      </c>
      <c r="G28" s="19">
        <v>0</v>
      </c>
      <c r="H28" s="19">
        <v>0</v>
      </c>
      <c r="I28" s="19">
        <v>0</v>
      </c>
      <c r="J28" s="19">
        <v>0</v>
      </c>
      <c r="K28" s="1"/>
    </row>
    <row r="29" spans="1:11" ht="32.1" customHeight="1" x14ac:dyDescent="0.2">
      <c r="A29" s="4" t="s">
        <v>3</v>
      </c>
      <c r="B29" s="19">
        <f>'Pecunario ITL'!AY30</f>
        <v>0</v>
      </c>
      <c r="C29" s="19">
        <v>0</v>
      </c>
      <c r="D29" s="19">
        <v>0</v>
      </c>
      <c r="E29" s="19">
        <v>0</v>
      </c>
      <c r="F29" s="19">
        <v>0</v>
      </c>
      <c r="G29" s="19">
        <v>0</v>
      </c>
      <c r="H29" s="19">
        <v>0</v>
      </c>
      <c r="I29" s="19">
        <v>0</v>
      </c>
      <c r="J29" s="19">
        <v>0</v>
      </c>
      <c r="K29" s="1"/>
    </row>
    <row r="30" spans="1:11" ht="32.1" customHeight="1" x14ac:dyDescent="0.2">
      <c r="A30" s="4" t="s">
        <v>5</v>
      </c>
      <c r="B30" s="19">
        <f>'Pecunario ITL'!AY36</f>
        <v>0</v>
      </c>
      <c r="C30" s="19">
        <v>0</v>
      </c>
      <c r="D30" s="19">
        <v>0</v>
      </c>
      <c r="E30" s="19">
        <v>0</v>
      </c>
      <c r="F30" s="19">
        <v>0</v>
      </c>
      <c r="G30" s="19">
        <v>0</v>
      </c>
      <c r="H30" s="19">
        <v>0</v>
      </c>
      <c r="I30" s="19">
        <v>0</v>
      </c>
      <c r="J30" s="19">
        <v>0</v>
      </c>
      <c r="K30" s="1"/>
    </row>
    <row r="31" spans="1:11" ht="32.1" customHeight="1" x14ac:dyDescent="0.2">
      <c r="A31" s="4" t="s">
        <v>22</v>
      </c>
      <c r="B31" s="19">
        <f>0</f>
        <v>0</v>
      </c>
      <c r="C31" s="19">
        <v>0</v>
      </c>
      <c r="D31" s="19">
        <v>0</v>
      </c>
      <c r="E31" s="19">
        <v>0</v>
      </c>
      <c r="F31" s="19">
        <v>0</v>
      </c>
      <c r="G31" s="19">
        <v>0</v>
      </c>
      <c r="H31" s="19">
        <v>0</v>
      </c>
      <c r="I31" s="19">
        <v>0</v>
      </c>
      <c r="J31" s="19">
        <v>0</v>
      </c>
      <c r="K31" s="1"/>
    </row>
    <row r="32" spans="1:11" ht="21.95" customHeight="1" x14ac:dyDescent="0.2">
      <c r="A32" s="28" t="s">
        <v>79</v>
      </c>
      <c r="B32" s="20">
        <f t="shared" ref="B32:J32" si="0">SUM(B28:B31)</f>
        <v>0</v>
      </c>
      <c r="C32" s="20">
        <f t="shared" si="0"/>
        <v>0</v>
      </c>
      <c r="D32" s="20">
        <f t="shared" si="0"/>
        <v>0</v>
      </c>
      <c r="E32" s="20">
        <f t="shared" si="0"/>
        <v>0</v>
      </c>
      <c r="F32" s="20">
        <f t="shared" si="0"/>
        <v>0</v>
      </c>
      <c r="G32" s="20">
        <f t="shared" si="0"/>
        <v>0</v>
      </c>
      <c r="H32" s="20">
        <f t="shared" si="0"/>
        <v>0</v>
      </c>
      <c r="I32" s="20">
        <f t="shared" si="0"/>
        <v>0</v>
      </c>
      <c r="J32" s="20">
        <f t="shared" si="0"/>
        <v>0</v>
      </c>
      <c r="K32" s="1"/>
    </row>
    <row r="33" spans="8:11" ht="21.95" hidden="1" customHeight="1" x14ac:dyDescent="0.2">
      <c r="H33" s="1"/>
      <c r="I33" s="1"/>
      <c r="J33" s="1"/>
      <c r="K33" s="1"/>
    </row>
    <row r="36" spans="8:11" x14ac:dyDescent="0.2"/>
    <row r="37" spans="8:11" x14ac:dyDescent="0.2"/>
    <row r="49" x14ac:dyDescent="0.2"/>
    <row r="52" x14ac:dyDescent="0.2"/>
    <row r="53" x14ac:dyDescent="0.2"/>
    <row r="59" x14ac:dyDescent="0.2"/>
  </sheetData>
  <mergeCells count="13">
    <mergeCell ref="A11:K11"/>
    <mergeCell ref="A12:K12"/>
    <mergeCell ref="A14:A15"/>
    <mergeCell ref="A24:G24"/>
    <mergeCell ref="C26:D26"/>
    <mergeCell ref="E26:F26"/>
    <mergeCell ref="G26:H26"/>
    <mergeCell ref="A26:A27"/>
    <mergeCell ref="I26:J26"/>
    <mergeCell ref="E14:E15"/>
    <mergeCell ref="D14:D15"/>
    <mergeCell ref="C14:C15"/>
    <mergeCell ref="B14:B15"/>
  </mergeCells>
  <conditionalFormatting sqref="K18:K20">
    <cfRule type="expression" dxfId="1" priority="1">
      <formula>K18="CUMPLE"</formula>
    </cfRule>
    <cfRule type="expression" dxfId="0" priority="2">
      <formula>K18="NO CUMPLE"</formula>
    </cfRule>
  </conditionalFormatting>
  <dataValidations count="1">
    <dataValidation type="list" sqref="H15" xr:uid="{0FA4F552-27F3-4A36-BE4A-B47AEFBBA729}">
      <formula1>"Con participación de Socios ITL,Sin participación de Socios ITL"</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5C180-FBEA-468E-83A9-49E1775CC05B}">
  <sheetPr>
    <tabColor rgb="FFFFF2CC"/>
  </sheetPr>
  <dimension ref="A1:BA41"/>
  <sheetViews>
    <sheetView showGridLines="0" topLeftCell="A6" zoomScale="80" zoomScaleNormal="80" workbookViewId="0">
      <selection activeCell="E31" sqref="E31"/>
    </sheetView>
  </sheetViews>
  <sheetFormatPr baseColWidth="10" defaultColWidth="0" defaultRowHeight="14.1" customHeight="1" zeroHeight="1" x14ac:dyDescent="0.2"/>
  <cols>
    <col min="1" max="1" width="27" style="27" customWidth="1"/>
    <col min="2" max="2" width="25.85546875" style="27" customWidth="1"/>
    <col min="3" max="51" width="14.5703125" style="27" customWidth="1"/>
    <col min="52" max="52" width="11.42578125" style="27" customWidth="1"/>
    <col min="53" max="53" width="74" style="27" hidden="1" customWidth="1"/>
    <col min="54" max="16384" width="11.42578125" style="27" hidden="1"/>
  </cols>
  <sheetData>
    <row r="1" spans="1:53" ht="14.25" x14ac:dyDescent="0.2"/>
    <row r="2" spans="1:53" ht="14.25" x14ac:dyDescent="0.2"/>
    <row r="3" spans="1:53" ht="14.25" x14ac:dyDescent="0.2"/>
    <row r="4" spans="1:53" ht="14.25" x14ac:dyDescent="0.2"/>
    <row r="5" spans="1:53" ht="14.25" x14ac:dyDescent="0.2"/>
    <row r="6" spans="1:53" ht="14.25" x14ac:dyDescent="0.2"/>
    <row r="7" spans="1:53" ht="14.25" x14ac:dyDescent="0.2"/>
    <row r="8" spans="1:53" ht="14.25" x14ac:dyDescent="0.2"/>
    <row r="9" spans="1:53" ht="24.95" customHeight="1" x14ac:dyDescent="0.25">
      <c r="A9" s="70" t="s">
        <v>64</v>
      </c>
      <c r="B9" s="29"/>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row>
    <row r="10" spans="1:53" ht="20.100000000000001" customHeight="1" x14ac:dyDescent="0.25">
      <c r="A10" s="177" t="s">
        <v>33</v>
      </c>
      <c r="B10" s="31"/>
      <c r="C10" s="32"/>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BA10" s="34" t="s">
        <v>34</v>
      </c>
    </row>
    <row r="11" spans="1:53" s="1" customFormat="1" ht="20.100000000000001" customHeight="1" x14ac:dyDescent="0.2">
      <c r="A11" s="35"/>
      <c r="B11" s="36"/>
      <c r="C11" s="37" t="s">
        <v>35</v>
      </c>
      <c r="D11" s="37" t="s">
        <v>36</v>
      </c>
      <c r="E11" s="37" t="s">
        <v>37</v>
      </c>
      <c r="F11" s="37" t="s">
        <v>38</v>
      </c>
      <c r="G11" s="37" t="s">
        <v>39</v>
      </c>
      <c r="H11" s="37" t="s">
        <v>40</v>
      </c>
      <c r="I11" s="37" t="s">
        <v>41</v>
      </c>
      <c r="J11" s="37" t="s">
        <v>42</v>
      </c>
      <c r="K11" s="37" t="s">
        <v>43</v>
      </c>
      <c r="L11" s="37" t="s">
        <v>44</v>
      </c>
      <c r="M11" s="37" t="s">
        <v>45</v>
      </c>
      <c r="N11" s="37" t="s">
        <v>46</v>
      </c>
      <c r="O11" s="37" t="s">
        <v>47</v>
      </c>
      <c r="P11" s="37" t="s">
        <v>48</v>
      </c>
      <c r="Q11" s="37" t="s">
        <v>49</v>
      </c>
      <c r="R11" s="37" t="s">
        <v>211</v>
      </c>
      <c r="S11" s="37" t="s">
        <v>212</v>
      </c>
      <c r="T11" s="37" t="s">
        <v>213</v>
      </c>
      <c r="U11" s="37" t="s">
        <v>214</v>
      </c>
      <c r="V11" s="37" t="s">
        <v>215</v>
      </c>
      <c r="W11" s="37" t="s">
        <v>216</v>
      </c>
      <c r="X11" s="37" t="s">
        <v>217</v>
      </c>
      <c r="Y11" s="37" t="s">
        <v>218</v>
      </c>
      <c r="Z11" s="37" t="s">
        <v>219</v>
      </c>
      <c r="AA11" s="37" t="s">
        <v>220</v>
      </c>
      <c r="AB11" s="37" t="s">
        <v>221</v>
      </c>
      <c r="AC11" s="37" t="s">
        <v>222</v>
      </c>
      <c r="AD11" s="37" t="s">
        <v>223</v>
      </c>
      <c r="AE11" s="37" t="s">
        <v>224</v>
      </c>
      <c r="AF11" s="37" t="s">
        <v>225</v>
      </c>
      <c r="AG11" s="37" t="s">
        <v>226</v>
      </c>
      <c r="AH11" s="37" t="s">
        <v>227</v>
      </c>
      <c r="AI11" s="37" t="s">
        <v>228</v>
      </c>
      <c r="AJ11" s="37" t="s">
        <v>229</v>
      </c>
      <c r="AK11" s="37" t="s">
        <v>230</v>
      </c>
      <c r="AL11" s="37" t="s">
        <v>231</v>
      </c>
      <c r="AM11" s="37" t="s">
        <v>232</v>
      </c>
      <c r="AN11" s="37" t="s">
        <v>233</v>
      </c>
      <c r="AO11" s="37" t="s">
        <v>234</v>
      </c>
      <c r="AP11" s="37" t="s">
        <v>235</v>
      </c>
      <c r="AQ11" s="37" t="s">
        <v>236</v>
      </c>
      <c r="AR11" s="37" t="s">
        <v>237</v>
      </c>
      <c r="AS11" s="37" t="s">
        <v>238</v>
      </c>
      <c r="AT11" s="37" t="s">
        <v>239</v>
      </c>
      <c r="AU11" s="37" t="s">
        <v>240</v>
      </c>
      <c r="AV11" s="37" t="s">
        <v>241</v>
      </c>
      <c r="AW11" s="37" t="s">
        <v>242</v>
      </c>
      <c r="AX11" s="37" t="s">
        <v>243</v>
      </c>
      <c r="AY11" s="37" t="s">
        <v>0</v>
      </c>
      <c r="BA11" s="2" t="s">
        <v>50</v>
      </c>
    </row>
    <row r="12" spans="1:53" ht="20.100000000000001" customHeight="1" x14ac:dyDescent="0.2">
      <c r="A12" s="38"/>
      <c r="B12" s="38"/>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BA12" s="34"/>
    </row>
    <row r="13" spans="1:53" ht="15" x14ac:dyDescent="0.25">
      <c r="A13" s="29" t="s">
        <v>1</v>
      </c>
      <c r="B13" s="2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BA13" s="34"/>
    </row>
    <row r="14" spans="1:53" s="45" customFormat="1" ht="20.100000000000001" customHeight="1" x14ac:dyDescent="0.2">
      <c r="A14" s="159" t="s">
        <v>51</v>
      </c>
      <c r="B14" s="159"/>
      <c r="C14" s="42">
        <v>0</v>
      </c>
      <c r="D14" s="42">
        <v>0</v>
      </c>
      <c r="E14" s="42">
        <v>0</v>
      </c>
      <c r="F14" s="42">
        <v>0</v>
      </c>
      <c r="G14" s="42">
        <v>0</v>
      </c>
      <c r="H14" s="42">
        <v>0</v>
      </c>
      <c r="I14" s="42">
        <v>0</v>
      </c>
      <c r="J14" s="42">
        <v>0</v>
      </c>
      <c r="K14" s="42">
        <v>0</v>
      </c>
      <c r="L14" s="42">
        <v>0</v>
      </c>
      <c r="M14" s="42">
        <v>0</v>
      </c>
      <c r="N14" s="42">
        <v>0</v>
      </c>
      <c r="O14" s="42">
        <v>0</v>
      </c>
      <c r="P14" s="42"/>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3">
        <f>SUM(C14:AX14)</f>
        <v>0</v>
      </c>
      <c r="AZ14" s="27"/>
      <c r="BA14" s="44"/>
    </row>
    <row r="15" spans="1:53" s="45" customFormat="1" ht="20.100000000000001" customHeight="1" x14ac:dyDescent="0.2">
      <c r="A15" s="159" t="s">
        <v>52</v>
      </c>
      <c r="B15" s="159"/>
      <c r="C15" s="42">
        <v>0</v>
      </c>
      <c r="D15" s="42">
        <v>0</v>
      </c>
      <c r="E15" s="42">
        <v>0</v>
      </c>
      <c r="F15" s="42">
        <v>0</v>
      </c>
      <c r="G15" s="42">
        <v>0</v>
      </c>
      <c r="H15" s="42">
        <v>0</v>
      </c>
      <c r="I15" s="42">
        <v>0</v>
      </c>
      <c r="J15" s="42">
        <v>0</v>
      </c>
      <c r="K15" s="42">
        <v>0</v>
      </c>
      <c r="L15" s="42">
        <v>0</v>
      </c>
      <c r="M15" s="42">
        <v>0</v>
      </c>
      <c r="N15" s="42">
        <v>0</v>
      </c>
      <c r="O15" s="42">
        <v>0</v>
      </c>
      <c r="P15" s="42"/>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3">
        <f>SUM(C15:AX15)</f>
        <v>0</v>
      </c>
      <c r="AZ15" s="27"/>
      <c r="BA15" s="44"/>
    </row>
    <row r="16" spans="1:53" ht="20.100000000000001" customHeight="1" thickBot="1" x14ac:dyDescent="0.3">
      <c r="A16" s="158" t="s">
        <v>2</v>
      </c>
      <c r="B16" s="158"/>
      <c r="C16" s="47">
        <f t="shared" ref="C16:AX16" si="0">SUM(C14:C15)</f>
        <v>0</v>
      </c>
      <c r="D16" s="47">
        <f t="shared" si="0"/>
        <v>0</v>
      </c>
      <c r="E16" s="47">
        <f t="shared" si="0"/>
        <v>0</v>
      </c>
      <c r="F16" s="47">
        <f t="shared" si="0"/>
        <v>0</v>
      </c>
      <c r="G16" s="47">
        <f t="shared" si="0"/>
        <v>0</v>
      </c>
      <c r="H16" s="47">
        <f t="shared" si="0"/>
        <v>0</v>
      </c>
      <c r="I16" s="47">
        <f t="shared" si="0"/>
        <v>0</v>
      </c>
      <c r="J16" s="47">
        <f t="shared" si="0"/>
        <v>0</v>
      </c>
      <c r="K16" s="47">
        <f t="shared" si="0"/>
        <v>0</v>
      </c>
      <c r="L16" s="47">
        <f t="shared" si="0"/>
        <v>0</v>
      </c>
      <c r="M16" s="47">
        <f t="shared" si="0"/>
        <v>0</v>
      </c>
      <c r="N16" s="47">
        <f t="shared" si="0"/>
        <v>0</v>
      </c>
      <c r="O16" s="47">
        <f t="shared" si="0"/>
        <v>0</v>
      </c>
      <c r="P16" s="47">
        <f t="shared" si="0"/>
        <v>0</v>
      </c>
      <c r="Q16" s="47">
        <f t="shared" si="0"/>
        <v>0</v>
      </c>
      <c r="R16" s="47">
        <f t="shared" si="0"/>
        <v>0</v>
      </c>
      <c r="S16" s="47">
        <f t="shared" si="0"/>
        <v>0</v>
      </c>
      <c r="T16" s="47">
        <f t="shared" si="0"/>
        <v>0</v>
      </c>
      <c r="U16" s="47">
        <f t="shared" si="0"/>
        <v>0</v>
      </c>
      <c r="V16" s="47">
        <f t="shared" si="0"/>
        <v>0</v>
      </c>
      <c r="W16" s="47">
        <f t="shared" si="0"/>
        <v>0</v>
      </c>
      <c r="X16" s="47">
        <f t="shared" si="0"/>
        <v>0</v>
      </c>
      <c r="Y16" s="47">
        <f t="shared" si="0"/>
        <v>0</v>
      </c>
      <c r="Z16" s="47">
        <f t="shared" si="0"/>
        <v>0</v>
      </c>
      <c r="AA16" s="47">
        <f t="shared" si="0"/>
        <v>0</v>
      </c>
      <c r="AB16" s="47">
        <f t="shared" si="0"/>
        <v>0</v>
      </c>
      <c r="AC16" s="47">
        <f t="shared" si="0"/>
        <v>0</v>
      </c>
      <c r="AD16" s="47">
        <f t="shared" si="0"/>
        <v>0</v>
      </c>
      <c r="AE16" s="47">
        <f t="shared" si="0"/>
        <v>0</v>
      </c>
      <c r="AF16" s="47">
        <f t="shared" si="0"/>
        <v>0</v>
      </c>
      <c r="AG16" s="47">
        <f t="shared" si="0"/>
        <v>0</v>
      </c>
      <c r="AH16" s="47">
        <f t="shared" si="0"/>
        <v>0</v>
      </c>
      <c r="AI16" s="47">
        <f t="shared" si="0"/>
        <v>0</v>
      </c>
      <c r="AJ16" s="47">
        <f t="shared" si="0"/>
        <v>0</v>
      </c>
      <c r="AK16" s="47">
        <f t="shared" si="0"/>
        <v>0</v>
      </c>
      <c r="AL16" s="47">
        <f t="shared" si="0"/>
        <v>0</v>
      </c>
      <c r="AM16" s="47">
        <f t="shared" si="0"/>
        <v>0</v>
      </c>
      <c r="AN16" s="47">
        <f t="shared" si="0"/>
        <v>0</v>
      </c>
      <c r="AO16" s="47">
        <f t="shared" si="0"/>
        <v>0</v>
      </c>
      <c r="AP16" s="47">
        <f t="shared" si="0"/>
        <v>0</v>
      </c>
      <c r="AQ16" s="47">
        <f t="shared" si="0"/>
        <v>0</v>
      </c>
      <c r="AR16" s="47">
        <f t="shared" si="0"/>
        <v>0</v>
      </c>
      <c r="AS16" s="47">
        <f t="shared" si="0"/>
        <v>0</v>
      </c>
      <c r="AT16" s="47">
        <f t="shared" si="0"/>
        <v>0</v>
      </c>
      <c r="AU16" s="47">
        <f t="shared" si="0"/>
        <v>0</v>
      </c>
      <c r="AV16" s="47">
        <f t="shared" si="0"/>
        <v>0</v>
      </c>
      <c r="AW16" s="47">
        <f t="shared" si="0"/>
        <v>0</v>
      </c>
      <c r="AX16" s="47">
        <f t="shared" si="0"/>
        <v>0</v>
      </c>
      <c r="AY16" s="47">
        <f>SUM(C16:AX16)</f>
        <v>0</v>
      </c>
      <c r="BA16" s="34"/>
    </row>
    <row r="17" spans="1:53" ht="15" thickTop="1" x14ac:dyDescent="0.2">
      <c r="A17" s="48"/>
      <c r="B17" s="48"/>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row>
    <row r="18" spans="1:53" ht="15" x14ac:dyDescent="0.25">
      <c r="A18" s="49" t="s">
        <v>1</v>
      </c>
      <c r="B18" s="49"/>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row>
    <row r="19" spans="1:53" s="45" customFormat="1" ht="20.100000000000001" customHeight="1" x14ac:dyDescent="0.2">
      <c r="A19" s="159" t="s">
        <v>7</v>
      </c>
      <c r="B19" s="159"/>
      <c r="C19" s="51">
        <v>0</v>
      </c>
      <c r="D19" s="51">
        <v>0</v>
      </c>
      <c r="E19" s="51">
        <v>0</v>
      </c>
      <c r="F19" s="51">
        <v>0</v>
      </c>
      <c r="G19" s="51">
        <v>0</v>
      </c>
      <c r="H19" s="51">
        <v>0</v>
      </c>
      <c r="I19" s="51">
        <v>0</v>
      </c>
      <c r="J19" s="51">
        <v>0</v>
      </c>
      <c r="K19" s="51">
        <v>0</v>
      </c>
      <c r="L19" s="51">
        <v>0</v>
      </c>
      <c r="M19" s="51">
        <v>0</v>
      </c>
      <c r="N19" s="51">
        <v>0</v>
      </c>
      <c r="O19" s="51">
        <v>0</v>
      </c>
      <c r="P19" s="51"/>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c r="AI19" s="51">
        <v>0</v>
      </c>
      <c r="AJ19" s="51">
        <v>0</v>
      </c>
      <c r="AK19" s="51">
        <v>0</v>
      </c>
      <c r="AL19" s="51">
        <v>0</v>
      </c>
      <c r="AM19" s="51">
        <v>0</v>
      </c>
      <c r="AN19" s="51">
        <v>0</v>
      </c>
      <c r="AO19" s="51">
        <v>0</v>
      </c>
      <c r="AP19" s="51">
        <v>0</v>
      </c>
      <c r="AQ19" s="51">
        <v>0</v>
      </c>
      <c r="AR19" s="51">
        <v>0</v>
      </c>
      <c r="AS19" s="51">
        <v>0</v>
      </c>
      <c r="AT19" s="51">
        <v>0</v>
      </c>
      <c r="AU19" s="51">
        <v>0</v>
      </c>
      <c r="AV19" s="51">
        <v>0</v>
      </c>
      <c r="AW19" s="51">
        <v>0</v>
      </c>
      <c r="AX19" s="51">
        <v>0</v>
      </c>
      <c r="AY19" s="52">
        <f>SUM(C19:AX19)</f>
        <v>0</v>
      </c>
      <c r="AZ19" s="27"/>
      <c r="BA19" s="53"/>
    </row>
    <row r="20" spans="1:53" s="45" customFormat="1" ht="20.100000000000001" customHeight="1" x14ac:dyDescent="0.2">
      <c r="A20" s="159" t="s">
        <v>8</v>
      </c>
      <c r="B20" s="159"/>
      <c r="C20" s="51">
        <v>0</v>
      </c>
      <c r="D20" s="51">
        <v>0</v>
      </c>
      <c r="E20" s="51">
        <v>0</v>
      </c>
      <c r="F20" s="51">
        <v>0</v>
      </c>
      <c r="G20" s="51">
        <v>0</v>
      </c>
      <c r="H20" s="51">
        <v>0</v>
      </c>
      <c r="I20" s="51">
        <v>0</v>
      </c>
      <c r="J20" s="51">
        <v>0</v>
      </c>
      <c r="K20" s="51">
        <v>0</v>
      </c>
      <c r="L20" s="51">
        <v>0</v>
      </c>
      <c r="M20" s="51">
        <v>0</v>
      </c>
      <c r="N20" s="51">
        <v>0</v>
      </c>
      <c r="O20" s="51">
        <v>0</v>
      </c>
      <c r="P20" s="51"/>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c r="AI20" s="51">
        <v>0</v>
      </c>
      <c r="AJ20" s="51">
        <v>0</v>
      </c>
      <c r="AK20" s="51">
        <v>0</v>
      </c>
      <c r="AL20" s="51">
        <v>0</v>
      </c>
      <c r="AM20" s="51">
        <v>0</v>
      </c>
      <c r="AN20" s="51">
        <v>0</v>
      </c>
      <c r="AO20" s="51">
        <v>0</v>
      </c>
      <c r="AP20" s="51">
        <v>0</v>
      </c>
      <c r="AQ20" s="51">
        <v>0</v>
      </c>
      <c r="AR20" s="51">
        <v>0</v>
      </c>
      <c r="AS20" s="51">
        <v>0</v>
      </c>
      <c r="AT20" s="51">
        <v>0</v>
      </c>
      <c r="AU20" s="51">
        <v>0</v>
      </c>
      <c r="AV20" s="51">
        <v>0</v>
      </c>
      <c r="AW20" s="51">
        <v>0</v>
      </c>
      <c r="AX20" s="51">
        <v>0</v>
      </c>
      <c r="AY20" s="52">
        <f>SUM(C20:AX20)</f>
        <v>0</v>
      </c>
      <c r="AZ20" s="27"/>
      <c r="BA20" s="53"/>
    </row>
    <row r="21" spans="1:53" ht="15.75" thickBot="1" x14ac:dyDescent="0.3">
      <c r="A21" s="158" t="s">
        <v>2</v>
      </c>
      <c r="B21" s="158"/>
      <c r="C21" s="54">
        <f t="shared" ref="C21:AX21" si="1">SUM(C19:C20)</f>
        <v>0</v>
      </c>
      <c r="D21" s="54">
        <f t="shared" si="1"/>
        <v>0</v>
      </c>
      <c r="E21" s="54">
        <f t="shared" si="1"/>
        <v>0</v>
      </c>
      <c r="F21" s="54">
        <f t="shared" si="1"/>
        <v>0</v>
      </c>
      <c r="G21" s="54">
        <f t="shared" si="1"/>
        <v>0</v>
      </c>
      <c r="H21" s="54">
        <f t="shared" si="1"/>
        <v>0</v>
      </c>
      <c r="I21" s="54">
        <f t="shared" si="1"/>
        <v>0</v>
      </c>
      <c r="J21" s="54">
        <f t="shared" si="1"/>
        <v>0</v>
      </c>
      <c r="K21" s="54">
        <f t="shared" si="1"/>
        <v>0</v>
      </c>
      <c r="L21" s="54">
        <f t="shared" si="1"/>
        <v>0</v>
      </c>
      <c r="M21" s="54">
        <f t="shared" si="1"/>
        <v>0</v>
      </c>
      <c r="N21" s="54">
        <f t="shared" si="1"/>
        <v>0</v>
      </c>
      <c r="O21" s="54">
        <f t="shared" si="1"/>
        <v>0</v>
      </c>
      <c r="P21" s="54">
        <f t="shared" si="1"/>
        <v>0</v>
      </c>
      <c r="Q21" s="54">
        <f t="shared" si="1"/>
        <v>0</v>
      </c>
      <c r="R21" s="54">
        <f t="shared" si="1"/>
        <v>0</v>
      </c>
      <c r="S21" s="54">
        <f t="shared" si="1"/>
        <v>0</v>
      </c>
      <c r="T21" s="54">
        <f t="shared" si="1"/>
        <v>0</v>
      </c>
      <c r="U21" s="54">
        <f t="shared" si="1"/>
        <v>0</v>
      </c>
      <c r="V21" s="54">
        <f t="shared" si="1"/>
        <v>0</v>
      </c>
      <c r="W21" s="54">
        <f t="shared" si="1"/>
        <v>0</v>
      </c>
      <c r="X21" s="54">
        <f t="shared" si="1"/>
        <v>0</v>
      </c>
      <c r="Y21" s="54">
        <f t="shared" si="1"/>
        <v>0</v>
      </c>
      <c r="Z21" s="54">
        <f t="shared" si="1"/>
        <v>0</v>
      </c>
      <c r="AA21" s="54">
        <f t="shared" si="1"/>
        <v>0</v>
      </c>
      <c r="AB21" s="54">
        <f t="shared" si="1"/>
        <v>0</v>
      </c>
      <c r="AC21" s="54">
        <f t="shared" si="1"/>
        <v>0</v>
      </c>
      <c r="AD21" s="54">
        <f t="shared" si="1"/>
        <v>0</v>
      </c>
      <c r="AE21" s="54">
        <f t="shared" si="1"/>
        <v>0</v>
      </c>
      <c r="AF21" s="54">
        <f t="shared" si="1"/>
        <v>0</v>
      </c>
      <c r="AG21" s="54">
        <f t="shared" si="1"/>
        <v>0</v>
      </c>
      <c r="AH21" s="54">
        <f t="shared" si="1"/>
        <v>0</v>
      </c>
      <c r="AI21" s="54">
        <f t="shared" si="1"/>
        <v>0</v>
      </c>
      <c r="AJ21" s="54">
        <f t="shared" si="1"/>
        <v>0</v>
      </c>
      <c r="AK21" s="54">
        <f t="shared" si="1"/>
        <v>0</v>
      </c>
      <c r="AL21" s="54">
        <f t="shared" si="1"/>
        <v>0</v>
      </c>
      <c r="AM21" s="54">
        <f t="shared" si="1"/>
        <v>0</v>
      </c>
      <c r="AN21" s="54">
        <f t="shared" si="1"/>
        <v>0</v>
      </c>
      <c r="AO21" s="54">
        <f t="shared" si="1"/>
        <v>0</v>
      </c>
      <c r="AP21" s="54">
        <f t="shared" si="1"/>
        <v>0</v>
      </c>
      <c r="AQ21" s="54">
        <f t="shared" si="1"/>
        <v>0</v>
      </c>
      <c r="AR21" s="54">
        <f t="shared" si="1"/>
        <v>0</v>
      </c>
      <c r="AS21" s="54">
        <f t="shared" si="1"/>
        <v>0</v>
      </c>
      <c r="AT21" s="54">
        <f t="shared" si="1"/>
        <v>0</v>
      </c>
      <c r="AU21" s="54">
        <f t="shared" si="1"/>
        <v>0</v>
      </c>
      <c r="AV21" s="54">
        <f t="shared" si="1"/>
        <v>0</v>
      </c>
      <c r="AW21" s="54">
        <f t="shared" si="1"/>
        <v>0</v>
      </c>
      <c r="AX21" s="54">
        <f t="shared" si="1"/>
        <v>0</v>
      </c>
      <c r="AY21" s="54">
        <f>SUM(C21:AX21)</f>
        <v>0</v>
      </c>
    </row>
    <row r="22" spans="1:53" ht="15" thickTop="1" x14ac:dyDescent="0.2">
      <c r="A22" s="48"/>
      <c r="B22" s="48"/>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row>
    <row r="23" spans="1:53" ht="15" x14ac:dyDescent="0.25">
      <c r="A23" s="55" t="s">
        <v>3</v>
      </c>
      <c r="B23" s="55"/>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row>
    <row r="24" spans="1:53" s="45" customFormat="1" ht="20.100000000000001" customHeight="1" x14ac:dyDescent="0.2">
      <c r="A24" s="160" t="s">
        <v>53</v>
      </c>
      <c r="B24" s="160"/>
      <c r="C24" s="42">
        <v>0</v>
      </c>
      <c r="D24" s="42">
        <v>0</v>
      </c>
      <c r="E24" s="42">
        <v>0</v>
      </c>
      <c r="F24" s="42">
        <v>0</v>
      </c>
      <c r="G24" s="42">
        <v>0</v>
      </c>
      <c r="H24" s="42">
        <v>0</v>
      </c>
      <c r="I24" s="42">
        <v>0</v>
      </c>
      <c r="J24" s="42">
        <v>0</v>
      </c>
      <c r="K24" s="42">
        <v>0</v>
      </c>
      <c r="L24" s="42">
        <v>0</v>
      </c>
      <c r="M24" s="42">
        <v>0</v>
      </c>
      <c r="N24" s="42">
        <v>0</v>
      </c>
      <c r="O24" s="42">
        <v>0</v>
      </c>
      <c r="P24" s="42"/>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42">
        <v>0</v>
      </c>
      <c r="AH24" s="42">
        <v>0</v>
      </c>
      <c r="AI24" s="42">
        <v>0</v>
      </c>
      <c r="AJ24" s="42">
        <v>0</v>
      </c>
      <c r="AK24" s="42">
        <v>0</v>
      </c>
      <c r="AL24" s="42">
        <v>0</v>
      </c>
      <c r="AM24" s="42">
        <v>0</v>
      </c>
      <c r="AN24" s="42">
        <v>0</v>
      </c>
      <c r="AO24" s="42">
        <v>0</v>
      </c>
      <c r="AP24" s="42">
        <v>0</v>
      </c>
      <c r="AQ24" s="42">
        <v>0</v>
      </c>
      <c r="AR24" s="42">
        <v>0</v>
      </c>
      <c r="AS24" s="42">
        <v>0</v>
      </c>
      <c r="AT24" s="42">
        <v>0</v>
      </c>
      <c r="AU24" s="42">
        <v>0</v>
      </c>
      <c r="AV24" s="42">
        <v>0</v>
      </c>
      <c r="AW24" s="42">
        <v>0</v>
      </c>
      <c r="AX24" s="42">
        <v>0</v>
      </c>
      <c r="AY24" s="43">
        <f t="shared" ref="AY24:AY30" si="2">SUM(C24:AX24)</f>
        <v>0</v>
      </c>
      <c r="AZ24" s="27"/>
      <c r="BA24" s="53"/>
    </row>
    <row r="25" spans="1:53" s="45" customFormat="1" ht="20.100000000000001" customHeight="1" x14ac:dyDescent="0.2">
      <c r="A25" s="160" t="s">
        <v>54</v>
      </c>
      <c r="B25" s="160"/>
      <c r="C25" s="42">
        <v>0</v>
      </c>
      <c r="D25" s="42">
        <v>0</v>
      </c>
      <c r="E25" s="42">
        <v>0</v>
      </c>
      <c r="F25" s="42">
        <v>0</v>
      </c>
      <c r="G25" s="42">
        <v>0</v>
      </c>
      <c r="H25" s="42">
        <v>0</v>
      </c>
      <c r="I25" s="42">
        <v>0</v>
      </c>
      <c r="J25" s="42">
        <v>0</v>
      </c>
      <c r="K25" s="42">
        <v>0</v>
      </c>
      <c r="L25" s="42">
        <v>0</v>
      </c>
      <c r="M25" s="42">
        <v>0</v>
      </c>
      <c r="N25" s="42">
        <v>0</v>
      </c>
      <c r="O25" s="42">
        <v>0</v>
      </c>
      <c r="P25" s="42"/>
      <c r="Q25" s="42">
        <v>0</v>
      </c>
      <c r="R25" s="42">
        <v>0</v>
      </c>
      <c r="S25" s="42">
        <v>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c r="AL25" s="42">
        <v>0</v>
      </c>
      <c r="AM25" s="42">
        <v>0</v>
      </c>
      <c r="AN25" s="42">
        <v>0</v>
      </c>
      <c r="AO25" s="42">
        <v>0</v>
      </c>
      <c r="AP25" s="42">
        <v>0</v>
      </c>
      <c r="AQ25" s="42">
        <v>0</v>
      </c>
      <c r="AR25" s="42">
        <v>0</v>
      </c>
      <c r="AS25" s="42">
        <v>0</v>
      </c>
      <c r="AT25" s="42">
        <v>0</v>
      </c>
      <c r="AU25" s="42">
        <v>0</v>
      </c>
      <c r="AV25" s="42">
        <v>0</v>
      </c>
      <c r="AW25" s="42">
        <v>0</v>
      </c>
      <c r="AX25" s="42">
        <v>0</v>
      </c>
      <c r="AY25" s="43">
        <f t="shared" si="2"/>
        <v>0</v>
      </c>
      <c r="AZ25" s="27"/>
      <c r="BA25" s="53"/>
    </row>
    <row r="26" spans="1:53" s="45" customFormat="1" ht="20.100000000000001" customHeight="1" x14ac:dyDescent="0.2">
      <c r="A26" s="160" t="s">
        <v>55</v>
      </c>
      <c r="B26" s="160"/>
      <c r="C26" s="42">
        <v>0</v>
      </c>
      <c r="D26" s="42">
        <v>0</v>
      </c>
      <c r="E26" s="42">
        <v>0</v>
      </c>
      <c r="F26" s="42">
        <v>0</v>
      </c>
      <c r="G26" s="42">
        <v>0</v>
      </c>
      <c r="H26" s="42">
        <v>0</v>
      </c>
      <c r="I26" s="42">
        <v>0</v>
      </c>
      <c r="J26" s="42">
        <v>0</v>
      </c>
      <c r="K26" s="42">
        <v>0</v>
      </c>
      <c r="L26" s="42">
        <v>0</v>
      </c>
      <c r="M26" s="42">
        <v>0</v>
      </c>
      <c r="N26" s="42">
        <v>0</v>
      </c>
      <c r="O26" s="42">
        <v>0</v>
      </c>
      <c r="P26" s="42"/>
      <c r="Q26" s="42">
        <v>0</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c r="AL26" s="42">
        <v>0</v>
      </c>
      <c r="AM26" s="42">
        <v>0</v>
      </c>
      <c r="AN26" s="42">
        <v>0</v>
      </c>
      <c r="AO26" s="42">
        <v>0</v>
      </c>
      <c r="AP26" s="42">
        <v>0</v>
      </c>
      <c r="AQ26" s="42">
        <v>0</v>
      </c>
      <c r="AR26" s="42">
        <v>0</v>
      </c>
      <c r="AS26" s="42">
        <v>0</v>
      </c>
      <c r="AT26" s="42">
        <v>0</v>
      </c>
      <c r="AU26" s="42">
        <v>0</v>
      </c>
      <c r="AV26" s="42">
        <v>0</v>
      </c>
      <c r="AW26" s="42">
        <v>0</v>
      </c>
      <c r="AX26" s="42">
        <v>0</v>
      </c>
      <c r="AY26" s="43">
        <f t="shared" si="2"/>
        <v>0</v>
      </c>
      <c r="AZ26" s="27"/>
      <c r="BA26" s="53"/>
    </row>
    <row r="27" spans="1:53" s="45" customFormat="1" ht="20.100000000000001" customHeight="1" x14ac:dyDescent="0.2">
      <c r="A27" s="160" t="s">
        <v>56</v>
      </c>
      <c r="B27" s="160"/>
      <c r="C27" s="42">
        <v>0</v>
      </c>
      <c r="D27" s="42">
        <v>0</v>
      </c>
      <c r="E27" s="42">
        <v>0</v>
      </c>
      <c r="F27" s="42">
        <v>0</v>
      </c>
      <c r="G27" s="42">
        <v>0</v>
      </c>
      <c r="H27" s="42">
        <v>0</v>
      </c>
      <c r="I27" s="42">
        <v>0</v>
      </c>
      <c r="J27" s="42">
        <v>0</v>
      </c>
      <c r="K27" s="42">
        <v>0</v>
      </c>
      <c r="L27" s="42">
        <v>0</v>
      </c>
      <c r="M27" s="42">
        <v>0</v>
      </c>
      <c r="N27" s="42">
        <v>0</v>
      </c>
      <c r="O27" s="42">
        <v>0</v>
      </c>
      <c r="P27" s="42"/>
      <c r="Q27" s="42">
        <v>0</v>
      </c>
      <c r="R27" s="42">
        <v>0</v>
      </c>
      <c r="S27" s="42">
        <v>0</v>
      </c>
      <c r="T27" s="42">
        <v>0</v>
      </c>
      <c r="U27" s="42">
        <v>0</v>
      </c>
      <c r="V27" s="42">
        <v>0</v>
      </c>
      <c r="W27" s="42">
        <v>0</v>
      </c>
      <c r="X27" s="42">
        <v>0</v>
      </c>
      <c r="Y27" s="42">
        <v>0</v>
      </c>
      <c r="Z27" s="42">
        <v>0</v>
      </c>
      <c r="AA27" s="42">
        <v>0</v>
      </c>
      <c r="AB27" s="42">
        <v>0</v>
      </c>
      <c r="AC27" s="42">
        <v>0</v>
      </c>
      <c r="AD27" s="42">
        <v>0</v>
      </c>
      <c r="AE27" s="42">
        <v>0</v>
      </c>
      <c r="AF27" s="42">
        <v>0</v>
      </c>
      <c r="AG27" s="42">
        <v>0</v>
      </c>
      <c r="AH27" s="42">
        <v>0</v>
      </c>
      <c r="AI27" s="42">
        <v>0</v>
      </c>
      <c r="AJ27" s="42">
        <v>0</v>
      </c>
      <c r="AK27" s="42">
        <v>0</v>
      </c>
      <c r="AL27" s="42">
        <v>0</v>
      </c>
      <c r="AM27" s="42">
        <v>0</v>
      </c>
      <c r="AN27" s="42">
        <v>0</v>
      </c>
      <c r="AO27" s="42">
        <v>0</v>
      </c>
      <c r="AP27" s="42">
        <v>0</v>
      </c>
      <c r="AQ27" s="42">
        <v>0</v>
      </c>
      <c r="AR27" s="42">
        <v>0</v>
      </c>
      <c r="AS27" s="42">
        <v>0</v>
      </c>
      <c r="AT27" s="42">
        <v>0</v>
      </c>
      <c r="AU27" s="42">
        <v>0</v>
      </c>
      <c r="AV27" s="42">
        <v>0</v>
      </c>
      <c r="AW27" s="42">
        <v>0</v>
      </c>
      <c r="AX27" s="42">
        <v>0</v>
      </c>
      <c r="AY27" s="43">
        <f t="shared" si="2"/>
        <v>0</v>
      </c>
      <c r="AZ27" s="27"/>
      <c r="BA27" s="53"/>
    </row>
    <row r="28" spans="1:53" s="45" customFormat="1" ht="20.100000000000001" customHeight="1" x14ac:dyDescent="0.2">
      <c r="A28" s="159" t="s">
        <v>57</v>
      </c>
      <c r="B28" s="159"/>
      <c r="C28" s="42">
        <v>0</v>
      </c>
      <c r="D28" s="42">
        <v>0</v>
      </c>
      <c r="E28" s="42">
        <v>0</v>
      </c>
      <c r="F28" s="42">
        <v>0</v>
      </c>
      <c r="G28" s="42">
        <v>0</v>
      </c>
      <c r="H28" s="42">
        <v>0</v>
      </c>
      <c r="I28" s="42">
        <v>0</v>
      </c>
      <c r="J28" s="42">
        <v>0</v>
      </c>
      <c r="K28" s="42">
        <v>0</v>
      </c>
      <c r="L28" s="42">
        <v>0</v>
      </c>
      <c r="M28" s="42">
        <v>0</v>
      </c>
      <c r="N28" s="42">
        <v>0</v>
      </c>
      <c r="O28" s="42">
        <v>0</v>
      </c>
      <c r="P28" s="42"/>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c r="AL28" s="42">
        <v>0</v>
      </c>
      <c r="AM28" s="42">
        <v>0</v>
      </c>
      <c r="AN28" s="42">
        <v>0</v>
      </c>
      <c r="AO28" s="42">
        <v>0</v>
      </c>
      <c r="AP28" s="42">
        <v>0</v>
      </c>
      <c r="AQ28" s="42">
        <v>0</v>
      </c>
      <c r="AR28" s="42">
        <v>0</v>
      </c>
      <c r="AS28" s="42">
        <v>0</v>
      </c>
      <c r="AT28" s="42">
        <v>0</v>
      </c>
      <c r="AU28" s="42">
        <v>0</v>
      </c>
      <c r="AV28" s="42">
        <v>0</v>
      </c>
      <c r="AW28" s="42">
        <v>0</v>
      </c>
      <c r="AX28" s="42">
        <v>0</v>
      </c>
      <c r="AY28" s="43">
        <f t="shared" si="2"/>
        <v>0</v>
      </c>
      <c r="AZ28" s="27"/>
      <c r="BA28" s="53"/>
    </row>
    <row r="29" spans="1:53" s="45" customFormat="1" ht="20.100000000000001" customHeight="1" x14ac:dyDescent="0.2">
      <c r="A29" s="159" t="s">
        <v>58</v>
      </c>
      <c r="B29" s="159"/>
      <c r="C29" s="42">
        <v>0</v>
      </c>
      <c r="D29" s="42">
        <v>0</v>
      </c>
      <c r="E29" s="42">
        <v>0</v>
      </c>
      <c r="F29" s="42">
        <v>0</v>
      </c>
      <c r="G29" s="42">
        <v>0</v>
      </c>
      <c r="H29" s="42">
        <v>0</v>
      </c>
      <c r="I29" s="42">
        <v>0</v>
      </c>
      <c r="J29" s="42">
        <v>0</v>
      </c>
      <c r="K29" s="42">
        <v>0</v>
      </c>
      <c r="L29" s="42">
        <v>0</v>
      </c>
      <c r="M29" s="42">
        <v>0</v>
      </c>
      <c r="N29" s="42">
        <v>0</v>
      </c>
      <c r="O29" s="42">
        <v>0</v>
      </c>
      <c r="P29" s="42"/>
      <c r="Q29" s="42">
        <v>0</v>
      </c>
      <c r="R29" s="42">
        <v>0</v>
      </c>
      <c r="S29" s="42">
        <v>0</v>
      </c>
      <c r="T29" s="42">
        <v>0</v>
      </c>
      <c r="U29" s="42">
        <v>0</v>
      </c>
      <c r="V29" s="42">
        <v>0</v>
      </c>
      <c r="W29" s="42">
        <v>0</v>
      </c>
      <c r="X29" s="42">
        <v>0</v>
      </c>
      <c r="Y29" s="42">
        <v>0</v>
      </c>
      <c r="Z29" s="42">
        <v>0</v>
      </c>
      <c r="AA29" s="42">
        <v>0</v>
      </c>
      <c r="AB29" s="42">
        <v>0</v>
      </c>
      <c r="AC29" s="42">
        <v>0</v>
      </c>
      <c r="AD29" s="42">
        <v>0</v>
      </c>
      <c r="AE29" s="42">
        <v>0</v>
      </c>
      <c r="AF29" s="42">
        <v>0</v>
      </c>
      <c r="AG29" s="42">
        <v>0</v>
      </c>
      <c r="AH29" s="42">
        <v>0</v>
      </c>
      <c r="AI29" s="42">
        <v>0</v>
      </c>
      <c r="AJ29" s="42">
        <v>0</v>
      </c>
      <c r="AK29" s="42">
        <v>0</v>
      </c>
      <c r="AL29" s="42">
        <v>0</v>
      </c>
      <c r="AM29" s="42">
        <v>0</v>
      </c>
      <c r="AN29" s="42">
        <v>0</v>
      </c>
      <c r="AO29" s="42">
        <v>0</v>
      </c>
      <c r="AP29" s="42">
        <v>0</v>
      </c>
      <c r="AQ29" s="42">
        <v>0</v>
      </c>
      <c r="AR29" s="42">
        <v>0</v>
      </c>
      <c r="AS29" s="42">
        <v>0</v>
      </c>
      <c r="AT29" s="42">
        <v>0</v>
      </c>
      <c r="AU29" s="42">
        <v>0</v>
      </c>
      <c r="AV29" s="42">
        <v>0</v>
      </c>
      <c r="AW29" s="42">
        <v>0</v>
      </c>
      <c r="AX29" s="42">
        <v>0</v>
      </c>
      <c r="AY29" s="43">
        <f t="shared" si="2"/>
        <v>0</v>
      </c>
      <c r="AZ29" s="27"/>
      <c r="BA29" s="53"/>
    </row>
    <row r="30" spans="1:53" ht="15.75" thickBot="1" x14ac:dyDescent="0.3">
      <c r="A30" s="156" t="s">
        <v>4</v>
      </c>
      <c r="B30" s="156"/>
      <c r="C30" s="47">
        <f t="shared" ref="C30:AX30" si="3">SUM(C24:C29)</f>
        <v>0</v>
      </c>
      <c r="D30" s="47">
        <f t="shared" si="3"/>
        <v>0</v>
      </c>
      <c r="E30" s="47">
        <f t="shared" si="3"/>
        <v>0</v>
      </c>
      <c r="F30" s="47">
        <f t="shared" si="3"/>
        <v>0</v>
      </c>
      <c r="G30" s="47">
        <f t="shared" si="3"/>
        <v>0</v>
      </c>
      <c r="H30" s="47">
        <f t="shared" si="3"/>
        <v>0</v>
      </c>
      <c r="I30" s="47">
        <f t="shared" si="3"/>
        <v>0</v>
      </c>
      <c r="J30" s="47">
        <f t="shared" si="3"/>
        <v>0</v>
      </c>
      <c r="K30" s="47">
        <f t="shared" si="3"/>
        <v>0</v>
      </c>
      <c r="L30" s="47">
        <f t="shared" si="3"/>
        <v>0</v>
      </c>
      <c r="M30" s="47">
        <f t="shared" si="3"/>
        <v>0</v>
      </c>
      <c r="N30" s="47">
        <f t="shared" si="3"/>
        <v>0</v>
      </c>
      <c r="O30" s="47">
        <f t="shared" si="3"/>
        <v>0</v>
      </c>
      <c r="P30" s="47">
        <f t="shared" si="3"/>
        <v>0</v>
      </c>
      <c r="Q30" s="47">
        <f t="shared" si="3"/>
        <v>0</v>
      </c>
      <c r="R30" s="47">
        <f t="shared" si="3"/>
        <v>0</v>
      </c>
      <c r="S30" s="47">
        <f t="shared" si="3"/>
        <v>0</v>
      </c>
      <c r="T30" s="47">
        <f t="shared" si="3"/>
        <v>0</v>
      </c>
      <c r="U30" s="47">
        <f t="shared" si="3"/>
        <v>0</v>
      </c>
      <c r="V30" s="47">
        <f t="shared" si="3"/>
        <v>0</v>
      </c>
      <c r="W30" s="47">
        <f t="shared" si="3"/>
        <v>0</v>
      </c>
      <c r="X30" s="47">
        <f t="shared" si="3"/>
        <v>0</v>
      </c>
      <c r="Y30" s="47">
        <f t="shared" si="3"/>
        <v>0</v>
      </c>
      <c r="Z30" s="47">
        <f t="shared" si="3"/>
        <v>0</v>
      </c>
      <c r="AA30" s="47">
        <f t="shared" si="3"/>
        <v>0</v>
      </c>
      <c r="AB30" s="47">
        <f t="shared" si="3"/>
        <v>0</v>
      </c>
      <c r="AC30" s="47">
        <f t="shared" si="3"/>
        <v>0</v>
      </c>
      <c r="AD30" s="47">
        <f t="shared" si="3"/>
        <v>0</v>
      </c>
      <c r="AE30" s="47">
        <f t="shared" si="3"/>
        <v>0</v>
      </c>
      <c r="AF30" s="47">
        <f t="shared" si="3"/>
        <v>0</v>
      </c>
      <c r="AG30" s="47">
        <f t="shared" si="3"/>
        <v>0</v>
      </c>
      <c r="AH30" s="47">
        <f t="shared" si="3"/>
        <v>0</v>
      </c>
      <c r="AI30" s="47">
        <f t="shared" si="3"/>
        <v>0</v>
      </c>
      <c r="AJ30" s="47">
        <f t="shared" si="3"/>
        <v>0</v>
      </c>
      <c r="AK30" s="47">
        <f t="shared" si="3"/>
        <v>0</v>
      </c>
      <c r="AL30" s="47">
        <f t="shared" si="3"/>
        <v>0</v>
      </c>
      <c r="AM30" s="47">
        <f t="shared" si="3"/>
        <v>0</v>
      </c>
      <c r="AN30" s="47">
        <f t="shared" si="3"/>
        <v>0</v>
      </c>
      <c r="AO30" s="47">
        <f t="shared" si="3"/>
        <v>0</v>
      </c>
      <c r="AP30" s="47">
        <f t="shared" si="3"/>
        <v>0</v>
      </c>
      <c r="AQ30" s="47">
        <f t="shared" si="3"/>
        <v>0</v>
      </c>
      <c r="AR30" s="47">
        <f t="shared" si="3"/>
        <v>0</v>
      </c>
      <c r="AS30" s="47">
        <f t="shared" si="3"/>
        <v>0</v>
      </c>
      <c r="AT30" s="47">
        <f t="shared" si="3"/>
        <v>0</v>
      </c>
      <c r="AU30" s="47">
        <f t="shared" si="3"/>
        <v>0</v>
      </c>
      <c r="AV30" s="47">
        <f t="shared" si="3"/>
        <v>0</v>
      </c>
      <c r="AW30" s="47">
        <f t="shared" si="3"/>
        <v>0</v>
      </c>
      <c r="AX30" s="47">
        <f t="shared" si="3"/>
        <v>0</v>
      </c>
      <c r="AY30" s="47">
        <f t="shared" si="2"/>
        <v>0</v>
      </c>
    </row>
    <row r="31" spans="1:53" ht="15" thickTop="1" x14ac:dyDescent="0.2">
      <c r="A31" s="48"/>
      <c r="B31" s="48"/>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row>
    <row r="32" spans="1:53" ht="15" x14ac:dyDescent="0.25">
      <c r="A32" s="49" t="s">
        <v>5</v>
      </c>
      <c r="B32" s="49"/>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row>
    <row r="33" spans="1:53" s="45" customFormat="1" ht="20.100000000000001" customHeight="1" x14ac:dyDescent="0.2">
      <c r="A33" s="157" t="s">
        <v>59</v>
      </c>
      <c r="B33" s="157"/>
      <c r="C33" s="58">
        <v>0</v>
      </c>
      <c r="D33" s="58">
        <v>0</v>
      </c>
      <c r="E33" s="58">
        <v>0</v>
      </c>
      <c r="F33" s="58">
        <v>0</v>
      </c>
      <c r="G33" s="58">
        <v>0</v>
      </c>
      <c r="H33" s="58">
        <v>0</v>
      </c>
      <c r="I33" s="58">
        <v>0</v>
      </c>
      <c r="J33" s="58">
        <v>0</v>
      </c>
      <c r="K33" s="58">
        <v>0</v>
      </c>
      <c r="L33" s="58">
        <v>0</v>
      </c>
      <c r="M33" s="58">
        <v>0</v>
      </c>
      <c r="N33" s="58">
        <v>0</v>
      </c>
      <c r="O33" s="58">
        <v>0</v>
      </c>
      <c r="P33" s="58"/>
      <c r="Q33" s="58">
        <v>0</v>
      </c>
      <c r="R33" s="58">
        <v>0</v>
      </c>
      <c r="S33" s="58">
        <v>0</v>
      </c>
      <c r="T33" s="58">
        <v>0</v>
      </c>
      <c r="U33" s="58">
        <v>0</v>
      </c>
      <c r="V33" s="58">
        <v>0</v>
      </c>
      <c r="W33" s="58">
        <v>0</v>
      </c>
      <c r="X33" s="58">
        <v>0</v>
      </c>
      <c r="Y33" s="58">
        <v>0</v>
      </c>
      <c r="Z33" s="58">
        <v>0</v>
      </c>
      <c r="AA33" s="58">
        <v>0</v>
      </c>
      <c r="AB33" s="58">
        <v>0</v>
      </c>
      <c r="AC33" s="58">
        <v>0</v>
      </c>
      <c r="AD33" s="58">
        <v>0</v>
      </c>
      <c r="AE33" s="58">
        <v>0</v>
      </c>
      <c r="AF33" s="58">
        <v>0</v>
      </c>
      <c r="AG33" s="58">
        <v>0</v>
      </c>
      <c r="AH33" s="58">
        <v>0</v>
      </c>
      <c r="AI33" s="58">
        <v>0</v>
      </c>
      <c r="AJ33" s="58">
        <v>0</v>
      </c>
      <c r="AK33" s="58">
        <v>0</v>
      </c>
      <c r="AL33" s="58">
        <v>0</v>
      </c>
      <c r="AM33" s="58">
        <v>0</v>
      </c>
      <c r="AN33" s="58">
        <v>0</v>
      </c>
      <c r="AO33" s="58">
        <v>0</v>
      </c>
      <c r="AP33" s="58">
        <v>0</v>
      </c>
      <c r="AQ33" s="58">
        <v>0</v>
      </c>
      <c r="AR33" s="58">
        <v>0</v>
      </c>
      <c r="AS33" s="58">
        <v>0</v>
      </c>
      <c r="AT33" s="58">
        <v>0</v>
      </c>
      <c r="AU33" s="58">
        <v>0</v>
      </c>
      <c r="AV33" s="58">
        <v>0</v>
      </c>
      <c r="AW33" s="58">
        <v>0</v>
      </c>
      <c r="AX33" s="58">
        <v>0</v>
      </c>
      <c r="AY33" s="52">
        <f>SUM(C33:AX33)</f>
        <v>0</v>
      </c>
      <c r="AZ33" s="27"/>
      <c r="BA33" s="53"/>
    </row>
    <row r="34" spans="1:53" s="45" customFormat="1" ht="20.100000000000001" customHeight="1" x14ac:dyDescent="0.2">
      <c r="A34" s="157" t="s">
        <v>60</v>
      </c>
      <c r="B34" s="157"/>
      <c r="C34" s="58">
        <v>0</v>
      </c>
      <c r="D34" s="58">
        <v>0</v>
      </c>
      <c r="E34" s="58">
        <v>0</v>
      </c>
      <c r="F34" s="58">
        <v>0</v>
      </c>
      <c r="G34" s="58">
        <v>0</v>
      </c>
      <c r="H34" s="58">
        <v>0</v>
      </c>
      <c r="I34" s="58">
        <v>0</v>
      </c>
      <c r="J34" s="58">
        <v>0</v>
      </c>
      <c r="K34" s="58">
        <v>0</v>
      </c>
      <c r="L34" s="58">
        <v>0</v>
      </c>
      <c r="M34" s="58">
        <v>0</v>
      </c>
      <c r="N34" s="58">
        <v>0</v>
      </c>
      <c r="O34" s="58">
        <v>0</v>
      </c>
      <c r="P34" s="58"/>
      <c r="Q34" s="58">
        <v>0</v>
      </c>
      <c r="R34" s="58">
        <v>0</v>
      </c>
      <c r="S34" s="58">
        <v>0</v>
      </c>
      <c r="T34" s="58">
        <v>0</v>
      </c>
      <c r="U34" s="58">
        <v>0</v>
      </c>
      <c r="V34" s="58">
        <v>0</v>
      </c>
      <c r="W34" s="58">
        <v>0</v>
      </c>
      <c r="X34" s="58">
        <v>0</v>
      </c>
      <c r="Y34" s="58">
        <v>0</v>
      </c>
      <c r="Z34" s="58">
        <v>0</v>
      </c>
      <c r="AA34" s="58">
        <v>0</v>
      </c>
      <c r="AB34" s="58">
        <v>0</v>
      </c>
      <c r="AC34" s="58">
        <v>0</v>
      </c>
      <c r="AD34" s="58">
        <v>0</v>
      </c>
      <c r="AE34" s="58">
        <v>0</v>
      </c>
      <c r="AF34" s="58">
        <v>0</v>
      </c>
      <c r="AG34" s="58">
        <v>0</v>
      </c>
      <c r="AH34" s="58">
        <v>0</v>
      </c>
      <c r="AI34" s="58">
        <v>0</v>
      </c>
      <c r="AJ34" s="58">
        <v>0</v>
      </c>
      <c r="AK34" s="58">
        <v>0</v>
      </c>
      <c r="AL34" s="58">
        <v>0</v>
      </c>
      <c r="AM34" s="58">
        <v>0</v>
      </c>
      <c r="AN34" s="58">
        <v>0</v>
      </c>
      <c r="AO34" s="58">
        <v>0</v>
      </c>
      <c r="AP34" s="58">
        <v>0</v>
      </c>
      <c r="AQ34" s="58">
        <v>0</v>
      </c>
      <c r="AR34" s="58">
        <v>0</v>
      </c>
      <c r="AS34" s="58">
        <v>0</v>
      </c>
      <c r="AT34" s="58">
        <v>0</v>
      </c>
      <c r="AU34" s="58">
        <v>0</v>
      </c>
      <c r="AV34" s="58">
        <v>0</v>
      </c>
      <c r="AW34" s="58">
        <v>0</v>
      </c>
      <c r="AX34" s="58">
        <v>0</v>
      </c>
      <c r="AY34" s="52">
        <f>SUM(C34:AX34)</f>
        <v>0</v>
      </c>
      <c r="AZ34" s="27"/>
      <c r="BA34" s="53"/>
    </row>
    <row r="35" spans="1:53" s="45" customFormat="1" ht="20.100000000000001" customHeight="1" x14ac:dyDescent="0.2">
      <c r="A35" s="157" t="s">
        <v>61</v>
      </c>
      <c r="B35" s="157"/>
      <c r="C35" s="58">
        <v>0</v>
      </c>
      <c r="D35" s="58">
        <v>0</v>
      </c>
      <c r="E35" s="58">
        <v>0</v>
      </c>
      <c r="F35" s="58">
        <v>0</v>
      </c>
      <c r="G35" s="58">
        <v>0</v>
      </c>
      <c r="H35" s="58">
        <v>0</v>
      </c>
      <c r="I35" s="58">
        <v>0</v>
      </c>
      <c r="J35" s="58">
        <v>0</v>
      </c>
      <c r="K35" s="58">
        <v>0</v>
      </c>
      <c r="L35" s="58">
        <v>0</v>
      </c>
      <c r="M35" s="58">
        <v>0</v>
      </c>
      <c r="N35" s="58">
        <v>0</v>
      </c>
      <c r="O35" s="58">
        <v>0</v>
      </c>
      <c r="P35" s="58"/>
      <c r="Q35" s="58">
        <v>0</v>
      </c>
      <c r="R35" s="58">
        <v>0</v>
      </c>
      <c r="S35" s="58">
        <v>0</v>
      </c>
      <c r="T35" s="58">
        <v>0</v>
      </c>
      <c r="U35" s="58">
        <v>0</v>
      </c>
      <c r="V35" s="58">
        <v>0</v>
      </c>
      <c r="W35" s="58">
        <v>0</v>
      </c>
      <c r="X35" s="58">
        <v>0</v>
      </c>
      <c r="Y35" s="58">
        <v>0</v>
      </c>
      <c r="Z35" s="58">
        <v>0</v>
      </c>
      <c r="AA35" s="58">
        <v>0</v>
      </c>
      <c r="AB35" s="58">
        <v>0</v>
      </c>
      <c r="AC35" s="58">
        <v>0</v>
      </c>
      <c r="AD35" s="58">
        <v>0</v>
      </c>
      <c r="AE35" s="58">
        <v>0</v>
      </c>
      <c r="AF35" s="58">
        <v>0</v>
      </c>
      <c r="AG35" s="58">
        <v>0</v>
      </c>
      <c r="AH35" s="58">
        <v>0</v>
      </c>
      <c r="AI35" s="58">
        <v>0</v>
      </c>
      <c r="AJ35" s="58">
        <v>0</v>
      </c>
      <c r="AK35" s="58">
        <v>0</v>
      </c>
      <c r="AL35" s="58">
        <v>0</v>
      </c>
      <c r="AM35" s="58">
        <v>0</v>
      </c>
      <c r="AN35" s="58">
        <v>0</v>
      </c>
      <c r="AO35" s="58">
        <v>0</v>
      </c>
      <c r="AP35" s="58">
        <v>0</v>
      </c>
      <c r="AQ35" s="58">
        <v>0</v>
      </c>
      <c r="AR35" s="58">
        <v>0</v>
      </c>
      <c r="AS35" s="58">
        <v>0</v>
      </c>
      <c r="AT35" s="58">
        <v>0</v>
      </c>
      <c r="AU35" s="58">
        <v>0</v>
      </c>
      <c r="AV35" s="58">
        <v>0</v>
      </c>
      <c r="AW35" s="58">
        <v>0</v>
      </c>
      <c r="AX35" s="58">
        <v>0</v>
      </c>
      <c r="AY35" s="52">
        <f>SUM(C35:AX35)</f>
        <v>0</v>
      </c>
      <c r="AZ35" s="27"/>
      <c r="BA35" s="53"/>
    </row>
    <row r="36" spans="1:53" ht="15.75" thickBot="1" x14ac:dyDescent="0.3">
      <c r="A36" s="158" t="s">
        <v>6</v>
      </c>
      <c r="B36" s="158"/>
      <c r="C36" s="59">
        <f t="shared" ref="C36:AX36" si="4">SUM(C33:C35)</f>
        <v>0</v>
      </c>
      <c r="D36" s="59">
        <f t="shared" si="4"/>
        <v>0</v>
      </c>
      <c r="E36" s="59">
        <f t="shared" si="4"/>
        <v>0</v>
      </c>
      <c r="F36" s="59">
        <f t="shared" si="4"/>
        <v>0</v>
      </c>
      <c r="G36" s="59">
        <f t="shared" si="4"/>
        <v>0</v>
      </c>
      <c r="H36" s="59">
        <f t="shared" si="4"/>
        <v>0</v>
      </c>
      <c r="I36" s="59">
        <f t="shared" si="4"/>
        <v>0</v>
      </c>
      <c r="J36" s="59">
        <f t="shared" si="4"/>
        <v>0</v>
      </c>
      <c r="K36" s="59">
        <f t="shared" si="4"/>
        <v>0</v>
      </c>
      <c r="L36" s="59">
        <f t="shared" si="4"/>
        <v>0</v>
      </c>
      <c r="M36" s="59">
        <f t="shared" si="4"/>
        <v>0</v>
      </c>
      <c r="N36" s="59">
        <f t="shared" si="4"/>
        <v>0</v>
      </c>
      <c r="O36" s="59">
        <f t="shared" si="4"/>
        <v>0</v>
      </c>
      <c r="P36" s="59">
        <f t="shared" si="4"/>
        <v>0</v>
      </c>
      <c r="Q36" s="59">
        <f t="shared" si="4"/>
        <v>0</v>
      </c>
      <c r="R36" s="59">
        <f t="shared" si="4"/>
        <v>0</v>
      </c>
      <c r="S36" s="59">
        <f t="shared" si="4"/>
        <v>0</v>
      </c>
      <c r="T36" s="59">
        <f t="shared" si="4"/>
        <v>0</v>
      </c>
      <c r="U36" s="59">
        <f t="shared" si="4"/>
        <v>0</v>
      </c>
      <c r="V36" s="59">
        <f t="shared" si="4"/>
        <v>0</v>
      </c>
      <c r="W36" s="59">
        <f t="shared" si="4"/>
        <v>0</v>
      </c>
      <c r="X36" s="59">
        <f t="shared" si="4"/>
        <v>0</v>
      </c>
      <c r="Y36" s="59">
        <f t="shared" si="4"/>
        <v>0</v>
      </c>
      <c r="Z36" s="59">
        <f t="shared" si="4"/>
        <v>0</v>
      </c>
      <c r="AA36" s="59">
        <f t="shared" si="4"/>
        <v>0</v>
      </c>
      <c r="AB36" s="59">
        <f t="shared" si="4"/>
        <v>0</v>
      </c>
      <c r="AC36" s="59">
        <f t="shared" si="4"/>
        <v>0</v>
      </c>
      <c r="AD36" s="59">
        <f t="shared" si="4"/>
        <v>0</v>
      </c>
      <c r="AE36" s="59">
        <f t="shared" si="4"/>
        <v>0</v>
      </c>
      <c r="AF36" s="59">
        <f t="shared" si="4"/>
        <v>0</v>
      </c>
      <c r="AG36" s="59">
        <f t="shared" si="4"/>
        <v>0</v>
      </c>
      <c r="AH36" s="59">
        <f t="shared" si="4"/>
        <v>0</v>
      </c>
      <c r="AI36" s="59">
        <f t="shared" si="4"/>
        <v>0</v>
      </c>
      <c r="AJ36" s="59">
        <f t="shared" si="4"/>
        <v>0</v>
      </c>
      <c r="AK36" s="59">
        <f t="shared" si="4"/>
        <v>0</v>
      </c>
      <c r="AL36" s="59">
        <f t="shared" si="4"/>
        <v>0</v>
      </c>
      <c r="AM36" s="59">
        <f t="shared" si="4"/>
        <v>0</v>
      </c>
      <c r="AN36" s="59">
        <f t="shared" si="4"/>
        <v>0</v>
      </c>
      <c r="AO36" s="59">
        <f t="shared" si="4"/>
        <v>0</v>
      </c>
      <c r="AP36" s="59">
        <f t="shared" si="4"/>
        <v>0</v>
      </c>
      <c r="AQ36" s="59">
        <f t="shared" si="4"/>
        <v>0</v>
      </c>
      <c r="AR36" s="59">
        <f t="shared" si="4"/>
        <v>0</v>
      </c>
      <c r="AS36" s="59">
        <f t="shared" si="4"/>
        <v>0</v>
      </c>
      <c r="AT36" s="59">
        <f t="shared" si="4"/>
        <v>0</v>
      </c>
      <c r="AU36" s="59">
        <f t="shared" si="4"/>
        <v>0</v>
      </c>
      <c r="AV36" s="59">
        <f t="shared" si="4"/>
        <v>0</v>
      </c>
      <c r="AW36" s="59">
        <f t="shared" si="4"/>
        <v>0</v>
      </c>
      <c r="AX36" s="59">
        <f t="shared" si="4"/>
        <v>0</v>
      </c>
      <c r="AY36" s="59">
        <f>SUM(C36:AX36)</f>
        <v>0</v>
      </c>
    </row>
    <row r="37" spans="1:53" ht="15" thickTop="1" x14ac:dyDescent="0.2">
      <c r="A37" s="48"/>
      <c r="B37" s="48"/>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row>
    <row r="38" spans="1:53" ht="15.75" thickBot="1" x14ac:dyDescent="0.3">
      <c r="A38" s="61" t="s">
        <v>0</v>
      </c>
      <c r="B38" s="62"/>
      <c r="C38" s="63">
        <f t="shared" ref="C38:AH38" si="5">SUM(C16,C30,C36)</f>
        <v>0</v>
      </c>
      <c r="D38" s="63">
        <f t="shared" si="5"/>
        <v>0</v>
      </c>
      <c r="E38" s="63">
        <f t="shared" si="5"/>
        <v>0</v>
      </c>
      <c r="F38" s="63">
        <f t="shared" si="5"/>
        <v>0</v>
      </c>
      <c r="G38" s="63">
        <f t="shared" si="5"/>
        <v>0</v>
      </c>
      <c r="H38" s="63">
        <f t="shared" si="5"/>
        <v>0</v>
      </c>
      <c r="I38" s="63">
        <f t="shared" si="5"/>
        <v>0</v>
      </c>
      <c r="J38" s="63">
        <f t="shared" si="5"/>
        <v>0</v>
      </c>
      <c r="K38" s="63">
        <f t="shared" si="5"/>
        <v>0</v>
      </c>
      <c r="L38" s="63">
        <f t="shared" si="5"/>
        <v>0</v>
      </c>
      <c r="M38" s="63">
        <f t="shared" si="5"/>
        <v>0</v>
      </c>
      <c r="N38" s="63">
        <f t="shared" si="5"/>
        <v>0</v>
      </c>
      <c r="O38" s="63">
        <f t="shared" si="5"/>
        <v>0</v>
      </c>
      <c r="P38" s="63">
        <f t="shared" si="5"/>
        <v>0</v>
      </c>
      <c r="Q38" s="63">
        <f t="shared" si="5"/>
        <v>0</v>
      </c>
      <c r="R38" s="63">
        <f t="shared" si="5"/>
        <v>0</v>
      </c>
      <c r="S38" s="63">
        <f t="shared" si="5"/>
        <v>0</v>
      </c>
      <c r="T38" s="63">
        <f t="shared" si="5"/>
        <v>0</v>
      </c>
      <c r="U38" s="63">
        <f t="shared" si="5"/>
        <v>0</v>
      </c>
      <c r="V38" s="63">
        <f t="shared" si="5"/>
        <v>0</v>
      </c>
      <c r="W38" s="63">
        <f t="shared" si="5"/>
        <v>0</v>
      </c>
      <c r="X38" s="63">
        <f t="shared" si="5"/>
        <v>0</v>
      </c>
      <c r="Y38" s="63">
        <f t="shared" si="5"/>
        <v>0</v>
      </c>
      <c r="Z38" s="63">
        <f t="shared" si="5"/>
        <v>0</v>
      </c>
      <c r="AA38" s="63">
        <f t="shared" si="5"/>
        <v>0</v>
      </c>
      <c r="AB38" s="63">
        <f t="shared" si="5"/>
        <v>0</v>
      </c>
      <c r="AC38" s="63">
        <f t="shared" si="5"/>
        <v>0</v>
      </c>
      <c r="AD38" s="63">
        <f t="shared" si="5"/>
        <v>0</v>
      </c>
      <c r="AE38" s="63">
        <f t="shared" si="5"/>
        <v>0</v>
      </c>
      <c r="AF38" s="63">
        <f t="shared" si="5"/>
        <v>0</v>
      </c>
      <c r="AG38" s="63">
        <f t="shared" si="5"/>
        <v>0</v>
      </c>
      <c r="AH38" s="63">
        <f t="shared" si="5"/>
        <v>0</v>
      </c>
      <c r="AI38" s="63">
        <f t="shared" ref="AI38:AY38" si="6">SUM(AI16,AI30,AI36)</f>
        <v>0</v>
      </c>
      <c r="AJ38" s="63">
        <f t="shared" si="6"/>
        <v>0</v>
      </c>
      <c r="AK38" s="63">
        <f t="shared" si="6"/>
        <v>0</v>
      </c>
      <c r="AL38" s="63">
        <f t="shared" si="6"/>
        <v>0</v>
      </c>
      <c r="AM38" s="63">
        <f t="shared" si="6"/>
        <v>0</v>
      </c>
      <c r="AN38" s="63">
        <f t="shared" si="6"/>
        <v>0</v>
      </c>
      <c r="AO38" s="63">
        <f t="shared" si="6"/>
        <v>0</v>
      </c>
      <c r="AP38" s="63">
        <f t="shared" si="6"/>
        <v>0</v>
      </c>
      <c r="AQ38" s="63">
        <f t="shared" si="6"/>
        <v>0</v>
      </c>
      <c r="AR38" s="63">
        <f t="shared" si="6"/>
        <v>0</v>
      </c>
      <c r="AS38" s="63">
        <f t="shared" si="6"/>
        <v>0</v>
      </c>
      <c r="AT38" s="63">
        <f t="shared" si="6"/>
        <v>0</v>
      </c>
      <c r="AU38" s="63">
        <f t="shared" si="6"/>
        <v>0</v>
      </c>
      <c r="AV38" s="63">
        <f t="shared" si="6"/>
        <v>0</v>
      </c>
      <c r="AW38" s="63">
        <f t="shared" si="6"/>
        <v>0</v>
      </c>
      <c r="AX38" s="63">
        <f t="shared" si="6"/>
        <v>0</v>
      </c>
      <c r="AY38" s="63">
        <f t="shared" si="6"/>
        <v>0</v>
      </c>
    </row>
    <row r="39" spans="1:53" ht="15" thickTop="1" x14ac:dyDescent="0.2">
      <c r="A39" s="48"/>
      <c r="B39" s="48"/>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row>
    <row r="40" spans="1:53" ht="14.25" x14ac:dyDescent="0.2"/>
    <row r="41" spans="1:53" ht="14.25" x14ac:dyDescent="0.2"/>
  </sheetData>
  <mergeCells count="17">
    <mergeCell ref="A29:B29"/>
    <mergeCell ref="A14:B14"/>
    <mergeCell ref="A15:B15"/>
    <mergeCell ref="A16:B16"/>
    <mergeCell ref="A19:B19"/>
    <mergeCell ref="A20:B20"/>
    <mergeCell ref="A21:B21"/>
    <mergeCell ref="A24:B24"/>
    <mergeCell ref="A25:B25"/>
    <mergeCell ref="A26:B26"/>
    <mergeCell ref="A27:B27"/>
    <mergeCell ref="A28:B28"/>
    <mergeCell ref="A30:B30"/>
    <mergeCell ref="A33:B33"/>
    <mergeCell ref="A34:B34"/>
    <mergeCell ref="A35:B35"/>
    <mergeCell ref="A36:B3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3256C-4974-49FD-817A-C5B6CAFDDD20}">
  <sheetPr>
    <tabColor rgb="FFFFF2CC"/>
  </sheetPr>
  <dimension ref="A1:BA36"/>
  <sheetViews>
    <sheetView showGridLines="0" zoomScale="80" zoomScaleNormal="80" workbookViewId="0">
      <selection activeCell="A10" sqref="A10"/>
    </sheetView>
  </sheetViews>
  <sheetFormatPr baseColWidth="10" defaultColWidth="0" defaultRowHeight="14.25" zeroHeight="1" x14ac:dyDescent="0.2"/>
  <cols>
    <col min="1" max="1" width="27" style="27" customWidth="1"/>
    <col min="2" max="2" width="25.85546875" style="27" customWidth="1"/>
    <col min="3" max="51" width="14.5703125" style="27" customWidth="1"/>
    <col min="52" max="52" width="11.42578125" style="27" customWidth="1"/>
    <col min="53" max="53" width="74" style="27" hidden="1" customWidth="1"/>
    <col min="54" max="16384" width="11.42578125" style="27" hidden="1"/>
  </cols>
  <sheetData>
    <row r="1" spans="1:53" x14ac:dyDescent="0.2"/>
    <row r="2" spans="1:53" x14ac:dyDescent="0.2"/>
    <row r="3" spans="1:53" x14ac:dyDescent="0.2"/>
    <row r="4" spans="1:53" x14ac:dyDescent="0.2"/>
    <row r="5" spans="1:53" x14ac:dyDescent="0.2"/>
    <row r="6" spans="1:53" x14ac:dyDescent="0.2"/>
    <row r="7" spans="1:53" x14ac:dyDescent="0.2"/>
    <row r="8" spans="1:53" x14ac:dyDescent="0.2"/>
    <row r="9" spans="1:53" ht="24.95" customHeight="1" x14ac:dyDescent="0.25">
      <c r="A9" s="70" t="s">
        <v>75</v>
      </c>
      <c r="B9" s="29"/>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row>
    <row r="10" spans="1:53" ht="20.100000000000001" customHeight="1" x14ac:dyDescent="0.25">
      <c r="A10" s="177" t="s">
        <v>33</v>
      </c>
      <c r="B10" s="31"/>
      <c r="C10" s="32"/>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BA10" s="34" t="s">
        <v>34</v>
      </c>
    </row>
    <row r="11" spans="1:53" s="1" customFormat="1" ht="20.100000000000001" customHeight="1" x14ac:dyDescent="0.2">
      <c r="A11" s="35"/>
      <c r="B11" s="36"/>
      <c r="C11" s="37" t="s">
        <v>35</v>
      </c>
      <c r="D11" s="37" t="s">
        <v>36</v>
      </c>
      <c r="E11" s="37" t="s">
        <v>37</v>
      </c>
      <c r="F11" s="37" t="s">
        <v>38</v>
      </c>
      <c r="G11" s="37" t="s">
        <v>39</v>
      </c>
      <c r="H11" s="37" t="s">
        <v>40</v>
      </c>
      <c r="I11" s="37" t="s">
        <v>41</v>
      </c>
      <c r="J11" s="37" t="s">
        <v>42</v>
      </c>
      <c r="K11" s="37" t="s">
        <v>43</v>
      </c>
      <c r="L11" s="37" t="s">
        <v>44</v>
      </c>
      <c r="M11" s="37" t="s">
        <v>45</v>
      </c>
      <c r="N11" s="37" t="s">
        <v>46</v>
      </c>
      <c r="O11" s="37" t="s">
        <v>47</v>
      </c>
      <c r="P11" s="37" t="s">
        <v>48</v>
      </c>
      <c r="Q11" s="37" t="s">
        <v>49</v>
      </c>
      <c r="R11" s="37" t="s">
        <v>211</v>
      </c>
      <c r="S11" s="37" t="s">
        <v>212</v>
      </c>
      <c r="T11" s="37" t="s">
        <v>213</v>
      </c>
      <c r="U11" s="37" t="s">
        <v>214</v>
      </c>
      <c r="V11" s="37" t="s">
        <v>215</v>
      </c>
      <c r="W11" s="37" t="s">
        <v>216</v>
      </c>
      <c r="X11" s="37" t="s">
        <v>217</v>
      </c>
      <c r="Y11" s="37" t="s">
        <v>218</v>
      </c>
      <c r="Z11" s="37" t="s">
        <v>219</v>
      </c>
      <c r="AA11" s="37" t="s">
        <v>220</v>
      </c>
      <c r="AB11" s="37" t="s">
        <v>221</v>
      </c>
      <c r="AC11" s="37" t="s">
        <v>222</v>
      </c>
      <c r="AD11" s="37" t="s">
        <v>223</v>
      </c>
      <c r="AE11" s="37" t="s">
        <v>224</v>
      </c>
      <c r="AF11" s="37" t="s">
        <v>225</v>
      </c>
      <c r="AG11" s="37" t="s">
        <v>226</v>
      </c>
      <c r="AH11" s="37" t="s">
        <v>227</v>
      </c>
      <c r="AI11" s="37" t="s">
        <v>228</v>
      </c>
      <c r="AJ11" s="37" t="s">
        <v>229</v>
      </c>
      <c r="AK11" s="37" t="s">
        <v>230</v>
      </c>
      <c r="AL11" s="37" t="s">
        <v>231</v>
      </c>
      <c r="AM11" s="37" t="s">
        <v>232</v>
      </c>
      <c r="AN11" s="37" t="s">
        <v>233</v>
      </c>
      <c r="AO11" s="37" t="s">
        <v>234</v>
      </c>
      <c r="AP11" s="37" t="s">
        <v>235</v>
      </c>
      <c r="AQ11" s="37" t="s">
        <v>236</v>
      </c>
      <c r="AR11" s="37" t="s">
        <v>237</v>
      </c>
      <c r="AS11" s="37" t="s">
        <v>238</v>
      </c>
      <c r="AT11" s="37" t="s">
        <v>239</v>
      </c>
      <c r="AU11" s="37" t="s">
        <v>240</v>
      </c>
      <c r="AV11" s="37" t="s">
        <v>241</v>
      </c>
      <c r="AW11" s="37" t="s">
        <v>242</v>
      </c>
      <c r="AX11" s="37" t="s">
        <v>243</v>
      </c>
      <c r="AY11" s="37" t="s">
        <v>0</v>
      </c>
      <c r="BA11" s="2" t="s">
        <v>50</v>
      </c>
    </row>
    <row r="12" spans="1:53" ht="20.100000000000001" customHeight="1" x14ac:dyDescent="0.2">
      <c r="A12" s="38"/>
      <c r="B12" s="38"/>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BA12" s="34"/>
    </row>
    <row r="13" spans="1:53" ht="15" x14ac:dyDescent="0.25">
      <c r="A13" s="29" t="s">
        <v>1</v>
      </c>
      <c r="B13" s="2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BA13" s="34"/>
    </row>
    <row r="14" spans="1:53" s="45" customFormat="1" ht="20.100000000000001" customHeight="1" x14ac:dyDescent="0.2">
      <c r="A14" s="159" t="s">
        <v>51</v>
      </c>
      <c r="B14" s="159"/>
      <c r="C14" s="42">
        <v>0</v>
      </c>
      <c r="D14" s="42">
        <v>0</v>
      </c>
      <c r="E14" s="42">
        <v>0</v>
      </c>
      <c r="F14" s="42">
        <v>0</v>
      </c>
      <c r="G14" s="42">
        <v>0</v>
      </c>
      <c r="H14" s="42">
        <v>0</v>
      </c>
      <c r="I14" s="42">
        <v>0</v>
      </c>
      <c r="J14" s="42">
        <v>0</v>
      </c>
      <c r="K14" s="42">
        <v>0</v>
      </c>
      <c r="L14" s="42">
        <v>0</v>
      </c>
      <c r="M14" s="42">
        <v>0</v>
      </c>
      <c r="N14" s="42">
        <v>0</v>
      </c>
      <c r="O14" s="42">
        <v>0</v>
      </c>
      <c r="P14" s="42"/>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3">
        <f>SUM(C14:AX14)</f>
        <v>0</v>
      </c>
      <c r="AZ14" s="27"/>
      <c r="BA14" s="44"/>
    </row>
    <row r="15" spans="1:53" s="45" customFormat="1" ht="20.100000000000001" customHeight="1" x14ac:dyDescent="0.2">
      <c r="A15" s="159" t="s">
        <v>52</v>
      </c>
      <c r="B15" s="159"/>
      <c r="C15" s="42">
        <v>0</v>
      </c>
      <c r="D15" s="42">
        <v>0</v>
      </c>
      <c r="E15" s="42">
        <v>0</v>
      </c>
      <c r="F15" s="42">
        <v>0</v>
      </c>
      <c r="G15" s="42">
        <v>0</v>
      </c>
      <c r="H15" s="42">
        <v>0</v>
      </c>
      <c r="I15" s="42">
        <v>0</v>
      </c>
      <c r="J15" s="42">
        <v>0</v>
      </c>
      <c r="K15" s="42">
        <v>0</v>
      </c>
      <c r="L15" s="42">
        <v>0</v>
      </c>
      <c r="M15" s="42">
        <v>0</v>
      </c>
      <c r="N15" s="42">
        <v>0</v>
      </c>
      <c r="O15" s="42">
        <v>0</v>
      </c>
      <c r="P15" s="42"/>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3">
        <f>SUM(C15:AX15)</f>
        <v>0</v>
      </c>
      <c r="AZ15" s="27"/>
      <c r="BA15" s="44"/>
    </row>
    <row r="16" spans="1:53" ht="20.100000000000001" customHeight="1" thickBot="1" x14ac:dyDescent="0.3">
      <c r="A16" s="158" t="s">
        <v>2</v>
      </c>
      <c r="B16" s="158"/>
      <c r="C16" s="47">
        <f t="shared" ref="C16:AX16" si="0">SUM(C14:C15)</f>
        <v>0</v>
      </c>
      <c r="D16" s="47">
        <f t="shared" si="0"/>
        <v>0</v>
      </c>
      <c r="E16" s="47">
        <f t="shared" si="0"/>
        <v>0</v>
      </c>
      <c r="F16" s="47">
        <f t="shared" si="0"/>
        <v>0</v>
      </c>
      <c r="G16" s="47">
        <f t="shared" si="0"/>
        <v>0</v>
      </c>
      <c r="H16" s="47">
        <f t="shared" si="0"/>
        <v>0</v>
      </c>
      <c r="I16" s="47">
        <f t="shared" si="0"/>
        <v>0</v>
      </c>
      <c r="J16" s="47">
        <f t="shared" si="0"/>
        <v>0</v>
      </c>
      <c r="K16" s="47">
        <f t="shared" si="0"/>
        <v>0</v>
      </c>
      <c r="L16" s="47">
        <f t="shared" si="0"/>
        <v>0</v>
      </c>
      <c r="M16" s="47">
        <f t="shared" si="0"/>
        <v>0</v>
      </c>
      <c r="N16" s="47">
        <f t="shared" si="0"/>
        <v>0</v>
      </c>
      <c r="O16" s="47">
        <f t="shared" si="0"/>
        <v>0</v>
      </c>
      <c r="P16" s="47">
        <f t="shared" si="0"/>
        <v>0</v>
      </c>
      <c r="Q16" s="47">
        <f t="shared" si="0"/>
        <v>0</v>
      </c>
      <c r="R16" s="47">
        <f t="shared" si="0"/>
        <v>0</v>
      </c>
      <c r="S16" s="47">
        <f t="shared" si="0"/>
        <v>0</v>
      </c>
      <c r="T16" s="47">
        <f t="shared" si="0"/>
        <v>0</v>
      </c>
      <c r="U16" s="47">
        <f t="shared" si="0"/>
        <v>0</v>
      </c>
      <c r="V16" s="47">
        <f t="shared" si="0"/>
        <v>0</v>
      </c>
      <c r="W16" s="47">
        <f t="shared" si="0"/>
        <v>0</v>
      </c>
      <c r="X16" s="47">
        <f t="shared" si="0"/>
        <v>0</v>
      </c>
      <c r="Y16" s="47">
        <f t="shared" si="0"/>
        <v>0</v>
      </c>
      <c r="Z16" s="47">
        <f t="shared" si="0"/>
        <v>0</v>
      </c>
      <c r="AA16" s="47">
        <f t="shared" si="0"/>
        <v>0</v>
      </c>
      <c r="AB16" s="47">
        <f t="shared" si="0"/>
        <v>0</v>
      </c>
      <c r="AC16" s="47">
        <f t="shared" si="0"/>
        <v>0</v>
      </c>
      <c r="AD16" s="47">
        <f t="shared" si="0"/>
        <v>0</v>
      </c>
      <c r="AE16" s="47">
        <f t="shared" si="0"/>
        <v>0</v>
      </c>
      <c r="AF16" s="47">
        <f t="shared" si="0"/>
        <v>0</v>
      </c>
      <c r="AG16" s="47">
        <f t="shared" si="0"/>
        <v>0</v>
      </c>
      <c r="AH16" s="47">
        <f t="shared" si="0"/>
        <v>0</v>
      </c>
      <c r="AI16" s="47">
        <f t="shared" si="0"/>
        <v>0</v>
      </c>
      <c r="AJ16" s="47">
        <f t="shared" si="0"/>
        <v>0</v>
      </c>
      <c r="AK16" s="47">
        <f t="shared" si="0"/>
        <v>0</v>
      </c>
      <c r="AL16" s="47">
        <f t="shared" si="0"/>
        <v>0</v>
      </c>
      <c r="AM16" s="47">
        <f t="shared" si="0"/>
        <v>0</v>
      </c>
      <c r="AN16" s="47">
        <f t="shared" si="0"/>
        <v>0</v>
      </c>
      <c r="AO16" s="47">
        <f t="shared" si="0"/>
        <v>0</v>
      </c>
      <c r="AP16" s="47">
        <f t="shared" si="0"/>
        <v>0</v>
      </c>
      <c r="AQ16" s="47">
        <f t="shared" si="0"/>
        <v>0</v>
      </c>
      <c r="AR16" s="47">
        <f t="shared" si="0"/>
        <v>0</v>
      </c>
      <c r="AS16" s="47">
        <f t="shared" si="0"/>
        <v>0</v>
      </c>
      <c r="AT16" s="47">
        <f t="shared" si="0"/>
        <v>0</v>
      </c>
      <c r="AU16" s="47">
        <f t="shared" si="0"/>
        <v>0</v>
      </c>
      <c r="AV16" s="47">
        <f t="shared" si="0"/>
        <v>0</v>
      </c>
      <c r="AW16" s="47">
        <f t="shared" si="0"/>
        <v>0</v>
      </c>
      <c r="AX16" s="47">
        <f t="shared" si="0"/>
        <v>0</v>
      </c>
      <c r="AY16" s="47">
        <f>SUM(C16:AX16)</f>
        <v>0</v>
      </c>
      <c r="BA16" s="34"/>
    </row>
    <row r="17" spans="1:53" ht="15" thickTop="1" x14ac:dyDescent="0.2">
      <c r="A17" s="48"/>
      <c r="B17" s="48"/>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row>
    <row r="18" spans="1:53" ht="15" x14ac:dyDescent="0.25">
      <c r="A18" s="55" t="s">
        <v>3</v>
      </c>
      <c r="B18" s="55"/>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row>
    <row r="19" spans="1:53" s="45" customFormat="1" ht="20.100000000000001" customHeight="1" x14ac:dyDescent="0.2">
      <c r="A19" s="160" t="s">
        <v>53</v>
      </c>
      <c r="B19" s="160"/>
      <c r="C19" s="42">
        <v>0</v>
      </c>
      <c r="D19" s="42">
        <v>0</v>
      </c>
      <c r="E19" s="42">
        <v>0</v>
      </c>
      <c r="F19" s="42">
        <v>0</v>
      </c>
      <c r="G19" s="42">
        <v>0</v>
      </c>
      <c r="H19" s="42">
        <v>0</v>
      </c>
      <c r="I19" s="42">
        <v>0</v>
      </c>
      <c r="J19" s="42">
        <v>0</v>
      </c>
      <c r="K19" s="42">
        <v>0</v>
      </c>
      <c r="L19" s="42">
        <v>0</v>
      </c>
      <c r="M19" s="42">
        <v>0</v>
      </c>
      <c r="N19" s="42">
        <v>0</v>
      </c>
      <c r="O19" s="42">
        <v>0</v>
      </c>
      <c r="P19" s="42"/>
      <c r="Q19" s="42">
        <v>0</v>
      </c>
      <c r="R19" s="42">
        <v>0</v>
      </c>
      <c r="S19" s="42">
        <v>0</v>
      </c>
      <c r="T19" s="42">
        <v>0</v>
      </c>
      <c r="U19" s="42">
        <v>0</v>
      </c>
      <c r="V19" s="42">
        <v>0</v>
      </c>
      <c r="W19" s="42">
        <v>0</v>
      </c>
      <c r="X19" s="42">
        <v>0</v>
      </c>
      <c r="Y19" s="42">
        <v>0</v>
      </c>
      <c r="Z19" s="42">
        <v>0</v>
      </c>
      <c r="AA19" s="42">
        <v>0</v>
      </c>
      <c r="AB19" s="42">
        <v>0</v>
      </c>
      <c r="AC19" s="42">
        <v>0</v>
      </c>
      <c r="AD19" s="42">
        <v>0</v>
      </c>
      <c r="AE19" s="42">
        <v>0</v>
      </c>
      <c r="AF19" s="42">
        <v>0</v>
      </c>
      <c r="AG19" s="42">
        <v>0</v>
      </c>
      <c r="AH19" s="42">
        <v>0</v>
      </c>
      <c r="AI19" s="42">
        <v>0</v>
      </c>
      <c r="AJ19" s="42">
        <v>0</v>
      </c>
      <c r="AK19" s="42">
        <v>0</v>
      </c>
      <c r="AL19" s="42">
        <v>0</v>
      </c>
      <c r="AM19" s="42">
        <v>0</v>
      </c>
      <c r="AN19" s="42">
        <v>0</v>
      </c>
      <c r="AO19" s="42">
        <v>0</v>
      </c>
      <c r="AP19" s="42">
        <v>0</v>
      </c>
      <c r="AQ19" s="42">
        <v>0</v>
      </c>
      <c r="AR19" s="42">
        <v>0</v>
      </c>
      <c r="AS19" s="42">
        <v>0</v>
      </c>
      <c r="AT19" s="42">
        <v>0</v>
      </c>
      <c r="AU19" s="42">
        <v>0</v>
      </c>
      <c r="AV19" s="42">
        <v>0</v>
      </c>
      <c r="AW19" s="42">
        <v>0</v>
      </c>
      <c r="AX19" s="42">
        <v>0</v>
      </c>
      <c r="AY19" s="43">
        <f t="shared" ref="AY19:AY25" si="1">SUM(C19:AX19)</f>
        <v>0</v>
      </c>
      <c r="AZ19" s="27"/>
      <c r="BA19" s="53"/>
    </row>
    <row r="20" spans="1:53" s="45" customFormat="1" ht="20.100000000000001" customHeight="1" x14ac:dyDescent="0.2">
      <c r="A20" s="160" t="s">
        <v>54</v>
      </c>
      <c r="B20" s="160"/>
      <c r="C20" s="42">
        <v>0</v>
      </c>
      <c r="D20" s="42">
        <v>0</v>
      </c>
      <c r="E20" s="42">
        <v>0</v>
      </c>
      <c r="F20" s="42">
        <v>0</v>
      </c>
      <c r="G20" s="42">
        <v>0</v>
      </c>
      <c r="H20" s="42">
        <v>0</v>
      </c>
      <c r="I20" s="42">
        <v>0</v>
      </c>
      <c r="J20" s="42">
        <v>0</v>
      </c>
      <c r="K20" s="42">
        <v>0</v>
      </c>
      <c r="L20" s="42">
        <v>0</v>
      </c>
      <c r="M20" s="42">
        <v>0</v>
      </c>
      <c r="N20" s="42">
        <v>0</v>
      </c>
      <c r="O20" s="42">
        <v>0</v>
      </c>
      <c r="P20" s="42"/>
      <c r="Q20" s="42">
        <v>0</v>
      </c>
      <c r="R20" s="42">
        <v>0</v>
      </c>
      <c r="S20" s="42">
        <v>0</v>
      </c>
      <c r="T20" s="42">
        <v>0</v>
      </c>
      <c r="U20" s="42">
        <v>0</v>
      </c>
      <c r="V20" s="42">
        <v>0</v>
      </c>
      <c r="W20" s="42">
        <v>0</v>
      </c>
      <c r="X20" s="42">
        <v>0</v>
      </c>
      <c r="Y20" s="42">
        <v>0</v>
      </c>
      <c r="Z20" s="42">
        <v>0</v>
      </c>
      <c r="AA20" s="42">
        <v>0</v>
      </c>
      <c r="AB20" s="42">
        <v>0</v>
      </c>
      <c r="AC20" s="42">
        <v>0</v>
      </c>
      <c r="AD20" s="42">
        <v>0</v>
      </c>
      <c r="AE20" s="42">
        <v>0</v>
      </c>
      <c r="AF20" s="42">
        <v>0</v>
      </c>
      <c r="AG20" s="42">
        <v>0</v>
      </c>
      <c r="AH20" s="42">
        <v>0</v>
      </c>
      <c r="AI20" s="42">
        <v>0</v>
      </c>
      <c r="AJ20" s="42">
        <v>0</v>
      </c>
      <c r="AK20" s="42">
        <v>0</v>
      </c>
      <c r="AL20" s="42">
        <v>0</v>
      </c>
      <c r="AM20" s="42">
        <v>0</v>
      </c>
      <c r="AN20" s="42">
        <v>0</v>
      </c>
      <c r="AO20" s="42">
        <v>0</v>
      </c>
      <c r="AP20" s="42">
        <v>0</v>
      </c>
      <c r="AQ20" s="42">
        <v>0</v>
      </c>
      <c r="AR20" s="42">
        <v>0</v>
      </c>
      <c r="AS20" s="42">
        <v>0</v>
      </c>
      <c r="AT20" s="42">
        <v>0</v>
      </c>
      <c r="AU20" s="42">
        <v>0</v>
      </c>
      <c r="AV20" s="42">
        <v>0</v>
      </c>
      <c r="AW20" s="42">
        <v>0</v>
      </c>
      <c r="AX20" s="42">
        <v>0</v>
      </c>
      <c r="AY20" s="43">
        <f t="shared" si="1"/>
        <v>0</v>
      </c>
      <c r="AZ20" s="27"/>
      <c r="BA20" s="53"/>
    </row>
    <row r="21" spans="1:53" s="45" customFormat="1" ht="20.100000000000001" customHeight="1" x14ac:dyDescent="0.2">
      <c r="A21" s="160" t="s">
        <v>55</v>
      </c>
      <c r="B21" s="160"/>
      <c r="C21" s="42">
        <v>0</v>
      </c>
      <c r="D21" s="42">
        <v>0</v>
      </c>
      <c r="E21" s="42">
        <v>0</v>
      </c>
      <c r="F21" s="42">
        <v>0</v>
      </c>
      <c r="G21" s="42">
        <v>0</v>
      </c>
      <c r="H21" s="42">
        <v>0</v>
      </c>
      <c r="I21" s="42">
        <v>0</v>
      </c>
      <c r="J21" s="42">
        <v>0</v>
      </c>
      <c r="K21" s="42">
        <v>0</v>
      </c>
      <c r="L21" s="42">
        <v>0</v>
      </c>
      <c r="M21" s="42">
        <v>0</v>
      </c>
      <c r="N21" s="42">
        <v>0</v>
      </c>
      <c r="O21" s="42">
        <v>0</v>
      </c>
      <c r="P21" s="42"/>
      <c r="Q21" s="42">
        <v>0</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42">
        <v>0</v>
      </c>
      <c r="AY21" s="43">
        <f t="shared" si="1"/>
        <v>0</v>
      </c>
      <c r="AZ21" s="27"/>
      <c r="BA21" s="53"/>
    </row>
    <row r="22" spans="1:53" s="45" customFormat="1" ht="20.100000000000001" customHeight="1" x14ac:dyDescent="0.2">
      <c r="A22" s="160" t="s">
        <v>56</v>
      </c>
      <c r="B22" s="160"/>
      <c r="C22" s="42">
        <v>0</v>
      </c>
      <c r="D22" s="42">
        <v>0</v>
      </c>
      <c r="E22" s="42">
        <v>0</v>
      </c>
      <c r="F22" s="42">
        <v>0</v>
      </c>
      <c r="G22" s="42">
        <v>0</v>
      </c>
      <c r="H22" s="42">
        <v>0</v>
      </c>
      <c r="I22" s="42">
        <v>0</v>
      </c>
      <c r="J22" s="42">
        <v>0</v>
      </c>
      <c r="K22" s="42">
        <v>0</v>
      </c>
      <c r="L22" s="42">
        <v>0</v>
      </c>
      <c r="M22" s="42">
        <v>0</v>
      </c>
      <c r="N22" s="42">
        <v>0</v>
      </c>
      <c r="O22" s="42">
        <v>0</v>
      </c>
      <c r="P22" s="42"/>
      <c r="Q22" s="42">
        <v>0</v>
      </c>
      <c r="R22" s="42">
        <v>0</v>
      </c>
      <c r="S22" s="42">
        <v>0</v>
      </c>
      <c r="T22" s="42">
        <v>0</v>
      </c>
      <c r="U22" s="42">
        <v>0</v>
      </c>
      <c r="V22" s="42">
        <v>0</v>
      </c>
      <c r="W22" s="42">
        <v>0</v>
      </c>
      <c r="X22" s="42">
        <v>0</v>
      </c>
      <c r="Y22" s="42">
        <v>0</v>
      </c>
      <c r="Z22" s="42">
        <v>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0</v>
      </c>
      <c r="AS22" s="42">
        <v>0</v>
      </c>
      <c r="AT22" s="42">
        <v>0</v>
      </c>
      <c r="AU22" s="42">
        <v>0</v>
      </c>
      <c r="AV22" s="42">
        <v>0</v>
      </c>
      <c r="AW22" s="42">
        <v>0</v>
      </c>
      <c r="AX22" s="42">
        <v>0</v>
      </c>
      <c r="AY22" s="43">
        <f t="shared" si="1"/>
        <v>0</v>
      </c>
      <c r="AZ22" s="27"/>
      <c r="BA22" s="53"/>
    </row>
    <row r="23" spans="1:53" s="45" customFormat="1" ht="20.100000000000001" customHeight="1" x14ac:dyDescent="0.2">
      <c r="A23" s="159" t="s">
        <v>57</v>
      </c>
      <c r="B23" s="159"/>
      <c r="C23" s="42">
        <v>0</v>
      </c>
      <c r="D23" s="42">
        <v>0</v>
      </c>
      <c r="E23" s="42">
        <v>0</v>
      </c>
      <c r="F23" s="42">
        <v>0</v>
      </c>
      <c r="G23" s="42">
        <v>0</v>
      </c>
      <c r="H23" s="42">
        <v>0</v>
      </c>
      <c r="I23" s="42">
        <v>0</v>
      </c>
      <c r="J23" s="42">
        <v>0</v>
      </c>
      <c r="K23" s="42">
        <v>0</v>
      </c>
      <c r="L23" s="42">
        <v>0</v>
      </c>
      <c r="M23" s="42">
        <v>0</v>
      </c>
      <c r="N23" s="42">
        <v>0</v>
      </c>
      <c r="O23" s="42">
        <v>0</v>
      </c>
      <c r="P23" s="42"/>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42">
        <v>0</v>
      </c>
      <c r="AH23" s="42">
        <v>0</v>
      </c>
      <c r="AI23" s="42">
        <v>0</v>
      </c>
      <c r="AJ23" s="42">
        <v>0</v>
      </c>
      <c r="AK23" s="42">
        <v>0</v>
      </c>
      <c r="AL23" s="42">
        <v>0</v>
      </c>
      <c r="AM23" s="42">
        <v>0</v>
      </c>
      <c r="AN23" s="42">
        <v>0</v>
      </c>
      <c r="AO23" s="42">
        <v>0</v>
      </c>
      <c r="AP23" s="42">
        <v>0</v>
      </c>
      <c r="AQ23" s="42">
        <v>0</v>
      </c>
      <c r="AR23" s="42">
        <v>0</v>
      </c>
      <c r="AS23" s="42">
        <v>0</v>
      </c>
      <c r="AT23" s="42">
        <v>0</v>
      </c>
      <c r="AU23" s="42">
        <v>0</v>
      </c>
      <c r="AV23" s="42">
        <v>0</v>
      </c>
      <c r="AW23" s="42">
        <v>0</v>
      </c>
      <c r="AX23" s="42">
        <v>0</v>
      </c>
      <c r="AY23" s="43">
        <f t="shared" si="1"/>
        <v>0</v>
      </c>
      <c r="AZ23" s="27"/>
      <c r="BA23" s="53"/>
    </row>
    <row r="24" spans="1:53" s="45" customFormat="1" ht="20.100000000000001" customHeight="1" x14ac:dyDescent="0.2">
      <c r="A24" s="159" t="s">
        <v>58</v>
      </c>
      <c r="B24" s="159"/>
      <c r="C24" s="42">
        <v>0</v>
      </c>
      <c r="D24" s="42">
        <v>0</v>
      </c>
      <c r="E24" s="42">
        <v>0</v>
      </c>
      <c r="F24" s="42">
        <v>0</v>
      </c>
      <c r="G24" s="42">
        <v>0</v>
      </c>
      <c r="H24" s="42">
        <v>0</v>
      </c>
      <c r="I24" s="42">
        <v>0</v>
      </c>
      <c r="J24" s="42">
        <v>0</v>
      </c>
      <c r="K24" s="42">
        <v>0</v>
      </c>
      <c r="L24" s="42">
        <v>0</v>
      </c>
      <c r="M24" s="42">
        <v>0</v>
      </c>
      <c r="N24" s="42">
        <v>0</v>
      </c>
      <c r="O24" s="42">
        <v>0</v>
      </c>
      <c r="P24" s="42"/>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42">
        <v>0</v>
      </c>
      <c r="AH24" s="42">
        <v>0</v>
      </c>
      <c r="AI24" s="42">
        <v>0</v>
      </c>
      <c r="AJ24" s="42">
        <v>0</v>
      </c>
      <c r="AK24" s="42">
        <v>0</v>
      </c>
      <c r="AL24" s="42">
        <v>0</v>
      </c>
      <c r="AM24" s="42">
        <v>0</v>
      </c>
      <c r="AN24" s="42">
        <v>0</v>
      </c>
      <c r="AO24" s="42">
        <v>0</v>
      </c>
      <c r="AP24" s="42">
        <v>0</v>
      </c>
      <c r="AQ24" s="42">
        <v>0</v>
      </c>
      <c r="AR24" s="42">
        <v>0</v>
      </c>
      <c r="AS24" s="42">
        <v>0</v>
      </c>
      <c r="AT24" s="42">
        <v>0</v>
      </c>
      <c r="AU24" s="42">
        <v>0</v>
      </c>
      <c r="AV24" s="42">
        <v>0</v>
      </c>
      <c r="AW24" s="42">
        <v>0</v>
      </c>
      <c r="AX24" s="42">
        <v>0</v>
      </c>
      <c r="AY24" s="43">
        <f t="shared" si="1"/>
        <v>0</v>
      </c>
      <c r="AZ24" s="27"/>
      <c r="BA24" s="53"/>
    </row>
    <row r="25" spans="1:53" ht="15.75" thickBot="1" x14ac:dyDescent="0.3">
      <c r="A25" s="156" t="s">
        <v>4</v>
      </c>
      <c r="B25" s="156"/>
      <c r="C25" s="47">
        <f t="shared" ref="C25:AX25" si="2">SUM(C19:C24)</f>
        <v>0</v>
      </c>
      <c r="D25" s="47">
        <f t="shared" si="2"/>
        <v>0</v>
      </c>
      <c r="E25" s="47">
        <f t="shared" si="2"/>
        <v>0</v>
      </c>
      <c r="F25" s="47">
        <f t="shared" si="2"/>
        <v>0</v>
      </c>
      <c r="G25" s="47">
        <f t="shared" si="2"/>
        <v>0</v>
      </c>
      <c r="H25" s="47">
        <f t="shared" si="2"/>
        <v>0</v>
      </c>
      <c r="I25" s="47">
        <f t="shared" si="2"/>
        <v>0</v>
      </c>
      <c r="J25" s="47">
        <f t="shared" si="2"/>
        <v>0</v>
      </c>
      <c r="K25" s="47">
        <f t="shared" si="2"/>
        <v>0</v>
      </c>
      <c r="L25" s="47">
        <f t="shared" si="2"/>
        <v>0</v>
      </c>
      <c r="M25" s="47">
        <f t="shared" si="2"/>
        <v>0</v>
      </c>
      <c r="N25" s="47">
        <f t="shared" si="2"/>
        <v>0</v>
      </c>
      <c r="O25" s="47">
        <f t="shared" si="2"/>
        <v>0</v>
      </c>
      <c r="P25" s="47">
        <f t="shared" si="2"/>
        <v>0</v>
      </c>
      <c r="Q25" s="47">
        <f t="shared" si="2"/>
        <v>0</v>
      </c>
      <c r="R25" s="47">
        <f t="shared" si="2"/>
        <v>0</v>
      </c>
      <c r="S25" s="47">
        <f t="shared" si="2"/>
        <v>0</v>
      </c>
      <c r="T25" s="47">
        <f t="shared" si="2"/>
        <v>0</v>
      </c>
      <c r="U25" s="47">
        <f t="shared" si="2"/>
        <v>0</v>
      </c>
      <c r="V25" s="47">
        <f t="shared" si="2"/>
        <v>0</v>
      </c>
      <c r="W25" s="47">
        <f t="shared" si="2"/>
        <v>0</v>
      </c>
      <c r="X25" s="47">
        <f t="shared" si="2"/>
        <v>0</v>
      </c>
      <c r="Y25" s="47">
        <f t="shared" si="2"/>
        <v>0</v>
      </c>
      <c r="Z25" s="47">
        <f t="shared" si="2"/>
        <v>0</v>
      </c>
      <c r="AA25" s="47">
        <f t="shared" si="2"/>
        <v>0</v>
      </c>
      <c r="AB25" s="47">
        <f t="shared" si="2"/>
        <v>0</v>
      </c>
      <c r="AC25" s="47">
        <f t="shared" si="2"/>
        <v>0</v>
      </c>
      <c r="AD25" s="47">
        <f t="shared" si="2"/>
        <v>0</v>
      </c>
      <c r="AE25" s="47">
        <f t="shared" si="2"/>
        <v>0</v>
      </c>
      <c r="AF25" s="47">
        <f t="shared" si="2"/>
        <v>0</v>
      </c>
      <c r="AG25" s="47">
        <f t="shared" si="2"/>
        <v>0</v>
      </c>
      <c r="AH25" s="47">
        <f t="shared" si="2"/>
        <v>0</v>
      </c>
      <c r="AI25" s="47">
        <f t="shared" si="2"/>
        <v>0</v>
      </c>
      <c r="AJ25" s="47">
        <f t="shared" si="2"/>
        <v>0</v>
      </c>
      <c r="AK25" s="47">
        <f t="shared" si="2"/>
        <v>0</v>
      </c>
      <c r="AL25" s="47">
        <f t="shared" si="2"/>
        <v>0</v>
      </c>
      <c r="AM25" s="47">
        <f t="shared" si="2"/>
        <v>0</v>
      </c>
      <c r="AN25" s="47">
        <f t="shared" si="2"/>
        <v>0</v>
      </c>
      <c r="AO25" s="47">
        <f t="shared" si="2"/>
        <v>0</v>
      </c>
      <c r="AP25" s="47">
        <f t="shared" si="2"/>
        <v>0</v>
      </c>
      <c r="AQ25" s="47">
        <f t="shared" si="2"/>
        <v>0</v>
      </c>
      <c r="AR25" s="47">
        <f t="shared" si="2"/>
        <v>0</v>
      </c>
      <c r="AS25" s="47">
        <f t="shared" si="2"/>
        <v>0</v>
      </c>
      <c r="AT25" s="47">
        <f t="shared" si="2"/>
        <v>0</v>
      </c>
      <c r="AU25" s="47">
        <f t="shared" si="2"/>
        <v>0</v>
      </c>
      <c r="AV25" s="47">
        <f t="shared" si="2"/>
        <v>0</v>
      </c>
      <c r="AW25" s="47">
        <f t="shared" si="2"/>
        <v>0</v>
      </c>
      <c r="AX25" s="47">
        <f t="shared" si="2"/>
        <v>0</v>
      </c>
      <c r="AY25" s="47">
        <f t="shared" si="1"/>
        <v>0</v>
      </c>
    </row>
    <row r="26" spans="1:53" ht="15" thickTop="1" x14ac:dyDescent="0.2">
      <c r="A26" s="48"/>
      <c r="B26" s="48"/>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row>
    <row r="27" spans="1:53" ht="15" x14ac:dyDescent="0.25">
      <c r="A27" s="49" t="s">
        <v>5</v>
      </c>
      <c r="B27" s="4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row>
    <row r="28" spans="1:53" s="45" customFormat="1" ht="20.100000000000001" customHeight="1" x14ac:dyDescent="0.2">
      <c r="A28" s="157" t="s">
        <v>59</v>
      </c>
      <c r="B28" s="157"/>
      <c r="C28" s="58">
        <v>0</v>
      </c>
      <c r="D28" s="58">
        <v>0</v>
      </c>
      <c r="E28" s="58">
        <v>0</v>
      </c>
      <c r="F28" s="58">
        <v>0</v>
      </c>
      <c r="G28" s="58">
        <v>0</v>
      </c>
      <c r="H28" s="58">
        <v>0</v>
      </c>
      <c r="I28" s="58">
        <v>0</v>
      </c>
      <c r="J28" s="58">
        <v>0</v>
      </c>
      <c r="K28" s="58">
        <v>0</v>
      </c>
      <c r="L28" s="58">
        <v>0</v>
      </c>
      <c r="M28" s="58">
        <v>0</v>
      </c>
      <c r="N28" s="58">
        <v>0</v>
      </c>
      <c r="O28" s="58">
        <v>0</v>
      </c>
      <c r="P28" s="58"/>
      <c r="Q28" s="58">
        <v>0</v>
      </c>
      <c r="R28" s="58">
        <v>0</v>
      </c>
      <c r="S28" s="58">
        <v>0</v>
      </c>
      <c r="T28" s="58">
        <v>0</v>
      </c>
      <c r="U28" s="58">
        <v>0</v>
      </c>
      <c r="V28" s="58">
        <v>0</v>
      </c>
      <c r="W28" s="58">
        <v>0</v>
      </c>
      <c r="X28" s="58">
        <v>0</v>
      </c>
      <c r="Y28" s="58">
        <v>0</v>
      </c>
      <c r="Z28" s="58">
        <v>0</v>
      </c>
      <c r="AA28" s="58">
        <v>0</v>
      </c>
      <c r="AB28" s="58">
        <v>0</v>
      </c>
      <c r="AC28" s="58">
        <v>0</v>
      </c>
      <c r="AD28" s="58">
        <v>0</v>
      </c>
      <c r="AE28" s="58">
        <v>0</v>
      </c>
      <c r="AF28" s="58">
        <v>0</v>
      </c>
      <c r="AG28" s="58">
        <v>0</v>
      </c>
      <c r="AH28" s="58">
        <v>0</v>
      </c>
      <c r="AI28" s="58">
        <v>0</v>
      </c>
      <c r="AJ28" s="58">
        <v>0</v>
      </c>
      <c r="AK28" s="58">
        <v>0</v>
      </c>
      <c r="AL28" s="58">
        <v>0</v>
      </c>
      <c r="AM28" s="58">
        <v>0</v>
      </c>
      <c r="AN28" s="58">
        <v>0</v>
      </c>
      <c r="AO28" s="58">
        <v>0</v>
      </c>
      <c r="AP28" s="58">
        <v>0</v>
      </c>
      <c r="AQ28" s="58">
        <v>0</v>
      </c>
      <c r="AR28" s="58">
        <v>0</v>
      </c>
      <c r="AS28" s="58">
        <v>0</v>
      </c>
      <c r="AT28" s="58">
        <v>0</v>
      </c>
      <c r="AU28" s="58">
        <v>0</v>
      </c>
      <c r="AV28" s="58">
        <v>0</v>
      </c>
      <c r="AW28" s="58">
        <v>0</v>
      </c>
      <c r="AX28" s="58">
        <v>0</v>
      </c>
      <c r="AY28" s="52">
        <f>SUM(C28:AX28)</f>
        <v>0</v>
      </c>
      <c r="AZ28" s="27"/>
      <c r="BA28" s="53"/>
    </row>
    <row r="29" spans="1:53" s="45" customFormat="1" ht="20.100000000000001" customHeight="1" x14ac:dyDescent="0.2">
      <c r="A29" s="157" t="s">
        <v>60</v>
      </c>
      <c r="B29" s="157"/>
      <c r="C29" s="58">
        <v>0</v>
      </c>
      <c r="D29" s="58">
        <v>0</v>
      </c>
      <c r="E29" s="58">
        <v>0</v>
      </c>
      <c r="F29" s="58">
        <v>0</v>
      </c>
      <c r="G29" s="58">
        <v>0</v>
      </c>
      <c r="H29" s="58">
        <v>0</v>
      </c>
      <c r="I29" s="58">
        <v>0</v>
      </c>
      <c r="J29" s="58">
        <v>0</v>
      </c>
      <c r="K29" s="58">
        <v>0</v>
      </c>
      <c r="L29" s="58">
        <v>0</v>
      </c>
      <c r="M29" s="58">
        <v>0</v>
      </c>
      <c r="N29" s="58">
        <v>0</v>
      </c>
      <c r="O29" s="58">
        <v>0</v>
      </c>
      <c r="P29" s="58"/>
      <c r="Q29" s="58">
        <v>0</v>
      </c>
      <c r="R29" s="58">
        <v>0</v>
      </c>
      <c r="S29" s="58">
        <v>0</v>
      </c>
      <c r="T29" s="58">
        <v>0</v>
      </c>
      <c r="U29" s="58">
        <v>0</v>
      </c>
      <c r="V29" s="58">
        <v>0</v>
      </c>
      <c r="W29" s="58">
        <v>0</v>
      </c>
      <c r="X29" s="58">
        <v>0</v>
      </c>
      <c r="Y29" s="58">
        <v>0</v>
      </c>
      <c r="Z29" s="58">
        <v>0</v>
      </c>
      <c r="AA29" s="58">
        <v>0</v>
      </c>
      <c r="AB29" s="58">
        <v>0</v>
      </c>
      <c r="AC29" s="58">
        <v>0</v>
      </c>
      <c r="AD29" s="58">
        <v>0</v>
      </c>
      <c r="AE29" s="58">
        <v>0</v>
      </c>
      <c r="AF29" s="58">
        <v>0</v>
      </c>
      <c r="AG29" s="58">
        <v>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2">
        <f>SUM(C29:AX29)</f>
        <v>0</v>
      </c>
      <c r="AZ29" s="27"/>
      <c r="BA29" s="53"/>
    </row>
    <row r="30" spans="1:53" s="45" customFormat="1" ht="20.100000000000001" customHeight="1" x14ac:dyDescent="0.2">
      <c r="A30" s="157" t="s">
        <v>61</v>
      </c>
      <c r="B30" s="157"/>
      <c r="C30" s="58">
        <v>0</v>
      </c>
      <c r="D30" s="58">
        <v>0</v>
      </c>
      <c r="E30" s="58">
        <v>0</v>
      </c>
      <c r="F30" s="58">
        <v>0</v>
      </c>
      <c r="G30" s="58">
        <v>0</v>
      </c>
      <c r="H30" s="58">
        <v>0</v>
      </c>
      <c r="I30" s="58">
        <v>0</v>
      </c>
      <c r="J30" s="58">
        <v>0</v>
      </c>
      <c r="K30" s="58">
        <v>0</v>
      </c>
      <c r="L30" s="58">
        <v>0</v>
      </c>
      <c r="M30" s="58">
        <v>0</v>
      </c>
      <c r="N30" s="58">
        <v>0</v>
      </c>
      <c r="O30" s="58">
        <v>0</v>
      </c>
      <c r="P30" s="58"/>
      <c r="Q30" s="58">
        <v>0</v>
      </c>
      <c r="R30" s="58">
        <v>0</v>
      </c>
      <c r="S30" s="58">
        <v>0</v>
      </c>
      <c r="T30" s="58">
        <v>0</v>
      </c>
      <c r="U30" s="58">
        <v>0</v>
      </c>
      <c r="V30" s="58">
        <v>0</v>
      </c>
      <c r="W30" s="58">
        <v>0</v>
      </c>
      <c r="X30" s="58">
        <v>0</v>
      </c>
      <c r="Y30" s="58">
        <v>0</v>
      </c>
      <c r="Z30" s="58">
        <v>0</v>
      </c>
      <c r="AA30" s="58">
        <v>0</v>
      </c>
      <c r="AB30" s="58">
        <v>0</v>
      </c>
      <c r="AC30" s="58">
        <v>0</v>
      </c>
      <c r="AD30" s="58">
        <v>0</v>
      </c>
      <c r="AE30" s="58">
        <v>0</v>
      </c>
      <c r="AF30" s="58">
        <v>0</v>
      </c>
      <c r="AG30" s="58">
        <v>0</v>
      </c>
      <c r="AH30" s="58">
        <v>0</v>
      </c>
      <c r="AI30" s="58">
        <v>0</v>
      </c>
      <c r="AJ30" s="58">
        <v>0</v>
      </c>
      <c r="AK30" s="58">
        <v>0</v>
      </c>
      <c r="AL30" s="58">
        <v>0</v>
      </c>
      <c r="AM30" s="58">
        <v>0</v>
      </c>
      <c r="AN30" s="58">
        <v>0</v>
      </c>
      <c r="AO30" s="58">
        <v>0</v>
      </c>
      <c r="AP30" s="58">
        <v>0</v>
      </c>
      <c r="AQ30" s="58">
        <v>0</v>
      </c>
      <c r="AR30" s="58">
        <v>0</v>
      </c>
      <c r="AS30" s="58">
        <v>0</v>
      </c>
      <c r="AT30" s="58">
        <v>0</v>
      </c>
      <c r="AU30" s="58">
        <v>0</v>
      </c>
      <c r="AV30" s="58">
        <v>0</v>
      </c>
      <c r="AW30" s="58">
        <v>0</v>
      </c>
      <c r="AX30" s="58">
        <v>0</v>
      </c>
      <c r="AY30" s="52">
        <f>SUM(C30:AX30)</f>
        <v>0</v>
      </c>
      <c r="AZ30" s="27"/>
      <c r="BA30" s="53"/>
    </row>
    <row r="31" spans="1:53" ht="15.75" thickBot="1" x14ac:dyDescent="0.3">
      <c r="A31" s="158" t="s">
        <v>6</v>
      </c>
      <c r="B31" s="158"/>
      <c r="C31" s="59">
        <f t="shared" ref="C31:AX31" si="3">SUM(C28:C30)</f>
        <v>0</v>
      </c>
      <c r="D31" s="59">
        <f t="shared" si="3"/>
        <v>0</v>
      </c>
      <c r="E31" s="59">
        <f t="shared" si="3"/>
        <v>0</v>
      </c>
      <c r="F31" s="59">
        <f t="shared" si="3"/>
        <v>0</v>
      </c>
      <c r="G31" s="59">
        <f t="shared" si="3"/>
        <v>0</v>
      </c>
      <c r="H31" s="59">
        <f t="shared" si="3"/>
        <v>0</v>
      </c>
      <c r="I31" s="59">
        <f t="shared" si="3"/>
        <v>0</v>
      </c>
      <c r="J31" s="59">
        <f t="shared" si="3"/>
        <v>0</v>
      </c>
      <c r="K31" s="59">
        <f t="shared" si="3"/>
        <v>0</v>
      </c>
      <c r="L31" s="59">
        <f t="shared" si="3"/>
        <v>0</v>
      </c>
      <c r="M31" s="59">
        <f t="shared" si="3"/>
        <v>0</v>
      </c>
      <c r="N31" s="59">
        <f t="shared" si="3"/>
        <v>0</v>
      </c>
      <c r="O31" s="59">
        <f t="shared" si="3"/>
        <v>0</v>
      </c>
      <c r="P31" s="59">
        <f t="shared" si="3"/>
        <v>0</v>
      </c>
      <c r="Q31" s="59">
        <f t="shared" si="3"/>
        <v>0</v>
      </c>
      <c r="R31" s="59">
        <f t="shared" si="3"/>
        <v>0</v>
      </c>
      <c r="S31" s="59">
        <f t="shared" si="3"/>
        <v>0</v>
      </c>
      <c r="T31" s="59">
        <f t="shared" si="3"/>
        <v>0</v>
      </c>
      <c r="U31" s="59">
        <f t="shared" si="3"/>
        <v>0</v>
      </c>
      <c r="V31" s="59">
        <f t="shared" si="3"/>
        <v>0</v>
      </c>
      <c r="W31" s="59">
        <f t="shared" si="3"/>
        <v>0</v>
      </c>
      <c r="X31" s="59">
        <f t="shared" si="3"/>
        <v>0</v>
      </c>
      <c r="Y31" s="59">
        <f t="shared" si="3"/>
        <v>0</v>
      </c>
      <c r="Z31" s="59">
        <f t="shared" si="3"/>
        <v>0</v>
      </c>
      <c r="AA31" s="59">
        <f t="shared" si="3"/>
        <v>0</v>
      </c>
      <c r="AB31" s="59">
        <f t="shared" si="3"/>
        <v>0</v>
      </c>
      <c r="AC31" s="59">
        <f t="shared" si="3"/>
        <v>0</v>
      </c>
      <c r="AD31" s="59">
        <f t="shared" si="3"/>
        <v>0</v>
      </c>
      <c r="AE31" s="59">
        <f t="shared" si="3"/>
        <v>0</v>
      </c>
      <c r="AF31" s="59">
        <f t="shared" si="3"/>
        <v>0</v>
      </c>
      <c r="AG31" s="59">
        <f t="shared" si="3"/>
        <v>0</v>
      </c>
      <c r="AH31" s="59">
        <f t="shared" si="3"/>
        <v>0</v>
      </c>
      <c r="AI31" s="59">
        <f t="shared" si="3"/>
        <v>0</v>
      </c>
      <c r="AJ31" s="59">
        <f t="shared" si="3"/>
        <v>0</v>
      </c>
      <c r="AK31" s="59">
        <f t="shared" si="3"/>
        <v>0</v>
      </c>
      <c r="AL31" s="59">
        <f t="shared" si="3"/>
        <v>0</v>
      </c>
      <c r="AM31" s="59">
        <f t="shared" si="3"/>
        <v>0</v>
      </c>
      <c r="AN31" s="59">
        <f t="shared" si="3"/>
        <v>0</v>
      </c>
      <c r="AO31" s="59">
        <f t="shared" si="3"/>
        <v>0</v>
      </c>
      <c r="AP31" s="59">
        <f t="shared" si="3"/>
        <v>0</v>
      </c>
      <c r="AQ31" s="59">
        <f t="shared" si="3"/>
        <v>0</v>
      </c>
      <c r="AR31" s="59">
        <f t="shared" si="3"/>
        <v>0</v>
      </c>
      <c r="AS31" s="59">
        <f t="shared" si="3"/>
        <v>0</v>
      </c>
      <c r="AT31" s="59">
        <f t="shared" si="3"/>
        <v>0</v>
      </c>
      <c r="AU31" s="59">
        <f t="shared" si="3"/>
        <v>0</v>
      </c>
      <c r="AV31" s="59">
        <f t="shared" si="3"/>
        <v>0</v>
      </c>
      <c r="AW31" s="59">
        <f t="shared" si="3"/>
        <v>0</v>
      </c>
      <c r="AX31" s="59">
        <f t="shared" si="3"/>
        <v>0</v>
      </c>
      <c r="AY31" s="59">
        <f>SUM(C31:AX31)</f>
        <v>0</v>
      </c>
    </row>
    <row r="32" spans="1:53" ht="15" thickTop="1" x14ac:dyDescent="0.2">
      <c r="A32" s="48"/>
      <c r="B32" s="48"/>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row>
    <row r="33" spans="1:51" ht="15.75" thickBot="1" x14ac:dyDescent="0.3">
      <c r="A33" s="61" t="s">
        <v>0</v>
      </c>
      <c r="B33" s="62"/>
      <c r="C33" s="63">
        <f t="shared" ref="C33:AH33" si="4">SUM(C16,C25,C31)</f>
        <v>0</v>
      </c>
      <c r="D33" s="63">
        <f t="shared" si="4"/>
        <v>0</v>
      </c>
      <c r="E33" s="63">
        <f t="shared" si="4"/>
        <v>0</v>
      </c>
      <c r="F33" s="63">
        <f t="shared" si="4"/>
        <v>0</v>
      </c>
      <c r="G33" s="63">
        <f t="shared" si="4"/>
        <v>0</v>
      </c>
      <c r="H33" s="63">
        <f t="shared" si="4"/>
        <v>0</v>
      </c>
      <c r="I33" s="63">
        <f t="shared" si="4"/>
        <v>0</v>
      </c>
      <c r="J33" s="63">
        <f t="shared" si="4"/>
        <v>0</v>
      </c>
      <c r="K33" s="63">
        <f t="shared" si="4"/>
        <v>0</v>
      </c>
      <c r="L33" s="63">
        <f t="shared" si="4"/>
        <v>0</v>
      </c>
      <c r="M33" s="63">
        <f t="shared" si="4"/>
        <v>0</v>
      </c>
      <c r="N33" s="63">
        <f t="shared" si="4"/>
        <v>0</v>
      </c>
      <c r="O33" s="63">
        <f t="shared" si="4"/>
        <v>0</v>
      </c>
      <c r="P33" s="63">
        <f t="shared" si="4"/>
        <v>0</v>
      </c>
      <c r="Q33" s="63">
        <f t="shared" si="4"/>
        <v>0</v>
      </c>
      <c r="R33" s="63">
        <f t="shared" si="4"/>
        <v>0</v>
      </c>
      <c r="S33" s="63">
        <f t="shared" si="4"/>
        <v>0</v>
      </c>
      <c r="T33" s="63">
        <f t="shared" si="4"/>
        <v>0</v>
      </c>
      <c r="U33" s="63">
        <f t="shared" si="4"/>
        <v>0</v>
      </c>
      <c r="V33" s="63">
        <f t="shared" si="4"/>
        <v>0</v>
      </c>
      <c r="W33" s="63">
        <f t="shared" si="4"/>
        <v>0</v>
      </c>
      <c r="X33" s="63">
        <f t="shared" si="4"/>
        <v>0</v>
      </c>
      <c r="Y33" s="63">
        <f t="shared" si="4"/>
        <v>0</v>
      </c>
      <c r="Z33" s="63">
        <f t="shared" si="4"/>
        <v>0</v>
      </c>
      <c r="AA33" s="63">
        <f t="shared" si="4"/>
        <v>0</v>
      </c>
      <c r="AB33" s="63">
        <f t="shared" si="4"/>
        <v>0</v>
      </c>
      <c r="AC33" s="63">
        <f t="shared" si="4"/>
        <v>0</v>
      </c>
      <c r="AD33" s="63">
        <f t="shared" si="4"/>
        <v>0</v>
      </c>
      <c r="AE33" s="63">
        <f t="shared" si="4"/>
        <v>0</v>
      </c>
      <c r="AF33" s="63">
        <f t="shared" si="4"/>
        <v>0</v>
      </c>
      <c r="AG33" s="63">
        <f t="shared" si="4"/>
        <v>0</v>
      </c>
      <c r="AH33" s="63">
        <f t="shared" si="4"/>
        <v>0</v>
      </c>
      <c r="AI33" s="63">
        <f t="shared" ref="AI33:AY33" si="5">SUM(AI16,AI25,AI31)</f>
        <v>0</v>
      </c>
      <c r="AJ33" s="63">
        <f t="shared" si="5"/>
        <v>0</v>
      </c>
      <c r="AK33" s="63">
        <f t="shared" si="5"/>
        <v>0</v>
      </c>
      <c r="AL33" s="63">
        <f t="shared" si="5"/>
        <v>0</v>
      </c>
      <c r="AM33" s="63">
        <f t="shared" si="5"/>
        <v>0</v>
      </c>
      <c r="AN33" s="63">
        <f t="shared" si="5"/>
        <v>0</v>
      </c>
      <c r="AO33" s="63">
        <f t="shared" si="5"/>
        <v>0</v>
      </c>
      <c r="AP33" s="63">
        <f t="shared" si="5"/>
        <v>0</v>
      </c>
      <c r="AQ33" s="63">
        <f t="shared" si="5"/>
        <v>0</v>
      </c>
      <c r="AR33" s="63">
        <f t="shared" si="5"/>
        <v>0</v>
      </c>
      <c r="AS33" s="63">
        <f t="shared" si="5"/>
        <v>0</v>
      </c>
      <c r="AT33" s="63">
        <f t="shared" si="5"/>
        <v>0</v>
      </c>
      <c r="AU33" s="63">
        <f t="shared" si="5"/>
        <v>0</v>
      </c>
      <c r="AV33" s="63">
        <f t="shared" si="5"/>
        <v>0</v>
      </c>
      <c r="AW33" s="63">
        <f t="shared" si="5"/>
        <v>0</v>
      </c>
      <c r="AX33" s="63">
        <f t="shared" si="5"/>
        <v>0</v>
      </c>
      <c r="AY33" s="63">
        <f t="shared" si="5"/>
        <v>0</v>
      </c>
    </row>
    <row r="34" spans="1:51" ht="15" thickTop="1" x14ac:dyDescent="0.2">
      <c r="A34" s="48"/>
      <c r="B34" s="48"/>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row>
    <row r="35" spans="1:51" x14ac:dyDescent="0.2"/>
    <row r="36" spans="1:51" x14ac:dyDescent="0.2"/>
  </sheetData>
  <mergeCells count="14">
    <mergeCell ref="A30:B30"/>
    <mergeCell ref="A31:B31"/>
    <mergeCell ref="A29:B29"/>
    <mergeCell ref="A21:B21"/>
    <mergeCell ref="A22:B22"/>
    <mergeCell ref="A23:B23"/>
    <mergeCell ref="A24:B24"/>
    <mergeCell ref="A25:B25"/>
    <mergeCell ref="A28:B28"/>
    <mergeCell ref="A14:B14"/>
    <mergeCell ref="A15:B15"/>
    <mergeCell ref="A16:B16"/>
    <mergeCell ref="A19:B19"/>
    <mergeCell ref="A20:B2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3E731-9DEF-4FA7-9608-EA9176BCD847}">
  <sheetPr>
    <tabColor rgb="FFFFF2CC"/>
  </sheetPr>
  <dimension ref="A1:BA49"/>
  <sheetViews>
    <sheetView showGridLines="0" tabSelected="1" topLeftCell="A3" zoomScale="90" zoomScaleNormal="90" workbookViewId="0">
      <selection activeCell="A10" sqref="A10"/>
    </sheetView>
  </sheetViews>
  <sheetFormatPr baseColWidth="10" defaultColWidth="0" defaultRowHeight="0" customHeight="1" zeroHeight="1" x14ac:dyDescent="0.2"/>
  <cols>
    <col min="1" max="1" width="27" style="27" customWidth="1"/>
    <col min="2" max="2" width="30.140625" style="27" bestFit="1" customWidth="1"/>
    <col min="3" max="3" width="27.140625" style="27" customWidth="1"/>
    <col min="4" max="52" width="14.5703125" style="27" customWidth="1"/>
    <col min="53" max="53" width="11.42578125" style="27" customWidth="1"/>
    <col min="54" max="16384" width="11.42578125" style="27" hidden="1"/>
  </cols>
  <sheetData>
    <row r="1" spans="1:52" ht="14.45" customHeight="1" x14ac:dyDescent="0.2"/>
    <row r="2" spans="1:52" ht="14.45" customHeight="1" x14ac:dyDescent="0.2"/>
    <row r="3" spans="1:52" ht="14.45" customHeight="1" x14ac:dyDescent="0.2"/>
    <row r="4" spans="1:52" ht="14.45" customHeight="1" x14ac:dyDescent="0.2"/>
    <row r="5" spans="1:52" ht="14.45" customHeight="1" x14ac:dyDescent="0.2"/>
    <row r="6" spans="1:52" ht="14.25" x14ac:dyDescent="0.2"/>
    <row r="7" spans="1:52" ht="14.25" x14ac:dyDescent="0.2"/>
    <row r="8" spans="1:52" ht="14.25" x14ac:dyDescent="0.2"/>
    <row r="9" spans="1:52" ht="18" x14ac:dyDescent="0.25">
      <c r="A9" s="64" t="s">
        <v>63</v>
      </c>
      <c r="B9" s="65"/>
      <c r="C9" s="65"/>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row>
    <row r="10" spans="1:52" ht="20.100000000000001" customHeight="1" x14ac:dyDescent="0.25">
      <c r="A10" s="178" t="s">
        <v>33</v>
      </c>
      <c r="B10" s="66"/>
      <c r="C10" s="66"/>
      <c r="D10" s="32"/>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row>
    <row r="11" spans="1:52" ht="20.100000000000001" customHeight="1" x14ac:dyDescent="0.25">
      <c r="A11" s="161"/>
      <c r="B11" s="161"/>
      <c r="C11" s="67"/>
      <c r="D11" s="68" t="s">
        <v>35</v>
      </c>
      <c r="E11" s="69" t="s">
        <v>36</v>
      </c>
      <c r="F11" s="69" t="s">
        <v>37</v>
      </c>
      <c r="G11" s="69" t="s">
        <v>38</v>
      </c>
      <c r="H11" s="69" t="s">
        <v>39</v>
      </c>
      <c r="I11" s="69" t="s">
        <v>40</v>
      </c>
      <c r="J11" s="69" t="s">
        <v>41</v>
      </c>
      <c r="K11" s="69" t="s">
        <v>42</v>
      </c>
      <c r="L11" s="69" t="s">
        <v>43</v>
      </c>
      <c r="M11" s="69" t="s">
        <v>44</v>
      </c>
      <c r="N11" s="69" t="s">
        <v>45</v>
      </c>
      <c r="O11" s="69" t="s">
        <v>46</v>
      </c>
      <c r="P11" s="69" t="s">
        <v>47</v>
      </c>
      <c r="Q11" s="69" t="s">
        <v>48</v>
      </c>
      <c r="R11" s="69" t="s">
        <v>49</v>
      </c>
      <c r="S11" s="69" t="s">
        <v>211</v>
      </c>
      <c r="T11" s="69" t="s">
        <v>212</v>
      </c>
      <c r="U11" s="69" t="s">
        <v>213</v>
      </c>
      <c r="V11" s="69" t="s">
        <v>214</v>
      </c>
      <c r="W11" s="69" t="s">
        <v>215</v>
      </c>
      <c r="X11" s="69" t="s">
        <v>216</v>
      </c>
      <c r="Y11" s="69" t="s">
        <v>217</v>
      </c>
      <c r="Z11" s="69" t="s">
        <v>218</v>
      </c>
      <c r="AA11" s="69" t="s">
        <v>219</v>
      </c>
      <c r="AB11" s="69" t="s">
        <v>220</v>
      </c>
      <c r="AC11" s="69" t="s">
        <v>221</v>
      </c>
      <c r="AD11" s="69" t="s">
        <v>222</v>
      </c>
      <c r="AE11" s="69" t="s">
        <v>223</v>
      </c>
      <c r="AF11" s="69" t="s">
        <v>224</v>
      </c>
      <c r="AG11" s="69" t="s">
        <v>225</v>
      </c>
      <c r="AH11" s="69" t="s">
        <v>226</v>
      </c>
      <c r="AI11" s="69" t="s">
        <v>227</v>
      </c>
      <c r="AJ11" s="69" t="s">
        <v>228</v>
      </c>
      <c r="AK11" s="69" t="s">
        <v>229</v>
      </c>
      <c r="AL11" s="69" t="s">
        <v>230</v>
      </c>
      <c r="AM11" s="69" t="s">
        <v>231</v>
      </c>
      <c r="AN11" s="69" t="s">
        <v>232</v>
      </c>
      <c r="AO11" s="69" t="s">
        <v>233</v>
      </c>
      <c r="AP11" s="69" t="s">
        <v>234</v>
      </c>
      <c r="AQ11" s="69" t="s">
        <v>235</v>
      </c>
      <c r="AR11" s="69" t="s">
        <v>236</v>
      </c>
      <c r="AS11" s="69" t="s">
        <v>237</v>
      </c>
      <c r="AT11" s="69" t="s">
        <v>238</v>
      </c>
      <c r="AU11" s="69" t="s">
        <v>239</v>
      </c>
      <c r="AV11" s="69" t="s">
        <v>240</v>
      </c>
      <c r="AW11" s="69" t="s">
        <v>241</v>
      </c>
      <c r="AX11" s="69" t="s">
        <v>242</v>
      </c>
      <c r="AY11" s="69" t="s">
        <v>243</v>
      </c>
      <c r="AZ11" s="69" t="s">
        <v>0</v>
      </c>
    </row>
    <row r="12" spans="1:52" ht="14.25" x14ac:dyDescent="0.2">
      <c r="A12" s="38"/>
      <c r="B12" s="38"/>
      <c r="C12" s="38"/>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row>
    <row r="13" spans="1:52" ht="15" x14ac:dyDescent="0.2">
      <c r="A13" s="75" t="s">
        <v>1</v>
      </c>
      <c r="B13" s="70"/>
      <c r="C13" s="76" t="s">
        <v>68</v>
      </c>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row>
    <row r="14" spans="1:52" ht="20.100000000000001" customHeight="1" x14ac:dyDescent="0.2">
      <c r="A14" s="163" t="s">
        <v>9</v>
      </c>
      <c r="B14" s="77" t="s">
        <v>62</v>
      </c>
      <c r="C14" s="77"/>
      <c r="D14" s="72">
        <v>0</v>
      </c>
      <c r="E14" s="72">
        <v>0</v>
      </c>
      <c r="F14" s="72">
        <v>0</v>
      </c>
      <c r="G14" s="72">
        <v>0</v>
      </c>
      <c r="H14" s="72">
        <v>0</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c r="AB14" s="72">
        <v>0</v>
      </c>
      <c r="AC14" s="72">
        <v>0</v>
      </c>
      <c r="AD14" s="72">
        <v>0</v>
      </c>
      <c r="AE14" s="72">
        <v>0</v>
      </c>
      <c r="AF14" s="72">
        <v>0</v>
      </c>
      <c r="AG14" s="72">
        <v>0</v>
      </c>
      <c r="AH14" s="72">
        <v>0</v>
      </c>
      <c r="AI14" s="72">
        <v>0</v>
      </c>
      <c r="AJ14" s="72">
        <v>0</v>
      </c>
      <c r="AK14" s="72">
        <v>0</v>
      </c>
      <c r="AL14" s="72">
        <v>0</v>
      </c>
      <c r="AM14" s="72">
        <v>0</v>
      </c>
      <c r="AN14" s="72">
        <v>0</v>
      </c>
      <c r="AO14" s="72">
        <v>0</v>
      </c>
      <c r="AP14" s="72">
        <v>0</v>
      </c>
      <c r="AQ14" s="72">
        <v>0</v>
      </c>
      <c r="AR14" s="72">
        <v>0</v>
      </c>
      <c r="AS14" s="72">
        <v>0</v>
      </c>
      <c r="AT14" s="72">
        <v>0</v>
      </c>
      <c r="AU14" s="72">
        <v>0</v>
      </c>
      <c r="AV14" s="72">
        <v>0</v>
      </c>
      <c r="AW14" s="72">
        <v>0</v>
      </c>
      <c r="AX14" s="72">
        <v>0</v>
      </c>
      <c r="AY14" s="72">
        <v>0</v>
      </c>
      <c r="AZ14" s="21">
        <f>SUM(D14:AY14)</f>
        <v>0</v>
      </c>
    </row>
    <row r="15" spans="1:52" ht="20.100000000000001" customHeight="1" x14ac:dyDescent="0.2">
      <c r="A15" s="163"/>
      <c r="B15" s="77" t="s">
        <v>10</v>
      </c>
      <c r="C15" s="77"/>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21">
        <f>SUM(D15:AY15)</f>
        <v>0</v>
      </c>
    </row>
    <row r="16" spans="1:52" ht="20.100000000000001" customHeight="1" x14ac:dyDescent="0.2">
      <c r="A16" s="163"/>
      <c r="B16" s="77" t="s">
        <v>11</v>
      </c>
      <c r="C16" s="77"/>
      <c r="D16" s="72">
        <v>0</v>
      </c>
      <c r="E16" s="72">
        <v>0</v>
      </c>
      <c r="F16" s="72">
        <v>0</v>
      </c>
      <c r="G16" s="72">
        <v>0</v>
      </c>
      <c r="H16" s="72">
        <v>0</v>
      </c>
      <c r="I16" s="72">
        <v>0</v>
      </c>
      <c r="J16" s="72">
        <v>0</v>
      </c>
      <c r="K16" s="72">
        <v>0</v>
      </c>
      <c r="L16" s="72">
        <v>0</v>
      </c>
      <c r="M16" s="72">
        <v>0</v>
      </c>
      <c r="N16" s="72">
        <v>0</v>
      </c>
      <c r="O16" s="72">
        <v>0</v>
      </c>
      <c r="P16" s="72">
        <v>0</v>
      </c>
      <c r="Q16" s="72">
        <v>0</v>
      </c>
      <c r="R16" s="72">
        <v>0</v>
      </c>
      <c r="S16" s="72">
        <v>0</v>
      </c>
      <c r="T16" s="72">
        <v>0</v>
      </c>
      <c r="U16" s="72">
        <v>0</v>
      </c>
      <c r="V16" s="72">
        <v>0</v>
      </c>
      <c r="W16" s="72">
        <v>0</v>
      </c>
      <c r="X16" s="72">
        <v>0</v>
      </c>
      <c r="Y16" s="72">
        <v>0</v>
      </c>
      <c r="Z16" s="72">
        <v>0</v>
      </c>
      <c r="AA16" s="72">
        <v>0</v>
      </c>
      <c r="AB16" s="72">
        <v>0</v>
      </c>
      <c r="AC16" s="72">
        <v>0</v>
      </c>
      <c r="AD16" s="72">
        <v>0</v>
      </c>
      <c r="AE16" s="72">
        <v>0</v>
      </c>
      <c r="AF16" s="72">
        <v>0</v>
      </c>
      <c r="AG16" s="72">
        <v>0</v>
      </c>
      <c r="AH16" s="72">
        <v>0</v>
      </c>
      <c r="AI16" s="72">
        <v>0</v>
      </c>
      <c r="AJ16" s="72">
        <v>0</v>
      </c>
      <c r="AK16" s="72">
        <v>0</v>
      </c>
      <c r="AL16" s="72">
        <v>0</v>
      </c>
      <c r="AM16" s="72">
        <v>0</v>
      </c>
      <c r="AN16" s="72">
        <v>0</v>
      </c>
      <c r="AO16" s="72">
        <v>0</v>
      </c>
      <c r="AP16" s="72">
        <v>0</v>
      </c>
      <c r="AQ16" s="72">
        <v>0</v>
      </c>
      <c r="AR16" s="72">
        <v>0</v>
      </c>
      <c r="AS16" s="72">
        <v>0</v>
      </c>
      <c r="AT16" s="72">
        <v>0</v>
      </c>
      <c r="AU16" s="72">
        <v>0</v>
      </c>
      <c r="AV16" s="72">
        <v>0</v>
      </c>
      <c r="AW16" s="72">
        <v>0</v>
      </c>
      <c r="AX16" s="72">
        <v>0</v>
      </c>
      <c r="AY16" s="72">
        <v>0</v>
      </c>
      <c r="AZ16" s="21">
        <f>SUM(D16:AY16)</f>
        <v>0</v>
      </c>
    </row>
    <row r="17" spans="1:52" ht="15.75" thickBot="1" x14ac:dyDescent="0.25">
      <c r="A17" s="162" t="s">
        <v>2</v>
      </c>
      <c r="B17" s="162"/>
      <c r="C17" s="73"/>
      <c r="D17" s="59">
        <f t="shared" ref="D17:AI17" si="0">D14</f>
        <v>0</v>
      </c>
      <c r="E17" s="59">
        <f t="shared" si="0"/>
        <v>0</v>
      </c>
      <c r="F17" s="59">
        <f t="shared" si="0"/>
        <v>0</v>
      </c>
      <c r="G17" s="59">
        <f t="shared" si="0"/>
        <v>0</v>
      </c>
      <c r="H17" s="59">
        <f t="shared" si="0"/>
        <v>0</v>
      </c>
      <c r="I17" s="59">
        <f t="shared" si="0"/>
        <v>0</v>
      </c>
      <c r="J17" s="59">
        <f t="shared" si="0"/>
        <v>0</v>
      </c>
      <c r="K17" s="59">
        <f t="shared" si="0"/>
        <v>0</v>
      </c>
      <c r="L17" s="59">
        <f t="shared" si="0"/>
        <v>0</v>
      </c>
      <c r="M17" s="59">
        <f t="shared" si="0"/>
        <v>0</v>
      </c>
      <c r="N17" s="59">
        <f t="shared" si="0"/>
        <v>0</v>
      </c>
      <c r="O17" s="59">
        <f t="shared" si="0"/>
        <v>0</v>
      </c>
      <c r="P17" s="59">
        <f t="shared" si="0"/>
        <v>0</v>
      </c>
      <c r="Q17" s="59">
        <f t="shared" si="0"/>
        <v>0</v>
      </c>
      <c r="R17" s="59">
        <f t="shared" si="0"/>
        <v>0</v>
      </c>
      <c r="S17" s="59">
        <f t="shared" si="0"/>
        <v>0</v>
      </c>
      <c r="T17" s="59">
        <f t="shared" si="0"/>
        <v>0</v>
      </c>
      <c r="U17" s="59">
        <f t="shared" si="0"/>
        <v>0</v>
      </c>
      <c r="V17" s="59">
        <f t="shared" si="0"/>
        <v>0</v>
      </c>
      <c r="W17" s="59">
        <f t="shared" si="0"/>
        <v>0</v>
      </c>
      <c r="X17" s="59">
        <f t="shared" si="0"/>
        <v>0</v>
      </c>
      <c r="Y17" s="59">
        <f t="shared" si="0"/>
        <v>0</v>
      </c>
      <c r="Z17" s="59">
        <f t="shared" si="0"/>
        <v>0</v>
      </c>
      <c r="AA17" s="59">
        <f t="shared" si="0"/>
        <v>0</v>
      </c>
      <c r="AB17" s="59">
        <f t="shared" si="0"/>
        <v>0</v>
      </c>
      <c r="AC17" s="59">
        <f t="shared" si="0"/>
        <v>0</v>
      </c>
      <c r="AD17" s="59">
        <f t="shared" si="0"/>
        <v>0</v>
      </c>
      <c r="AE17" s="59">
        <f t="shared" si="0"/>
        <v>0</v>
      </c>
      <c r="AF17" s="59">
        <f t="shared" si="0"/>
        <v>0</v>
      </c>
      <c r="AG17" s="59">
        <f t="shared" si="0"/>
        <v>0</v>
      </c>
      <c r="AH17" s="59">
        <f t="shared" si="0"/>
        <v>0</v>
      </c>
      <c r="AI17" s="59">
        <f t="shared" si="0"/>
        <v>0</v>
      </c>
      <c r="AJ17" s="59">
        <f t="shared" ref="AJ17:AZ17" si="1">AJ14</f>
        <v>0</v>
      </c>
      <c r="AK17" s="59">
        <f t="shared" si="1"/>
        <v>0</v>
      </c>
      <c r="AL17" s="59">
        <f t="shared" si="1"/>
        <v>0</v>
      </c>
      <c r="AM17" s="59">
        <f t="shared" si="1"/>
        <v>0</v>
      </c>
      <c r="AN17" s="59">
        <f t="shared" si="1"/>
        <v>0</v>
      </c>
      <c r="AO17" s="59">
        <f t="shared" si="1"/>
        <v>0</v>
      </c>
      <c r="AP17" s="59">
        <f t="shared" si="1"/>
        <v>0</v>
      </c>
      <c r="AQ17" s="59">
        <f t="shared" si="1"/>
        <v>0</v>
      </c>
      <c r="AR17" s="59">
        <f t="shared" si="1"/>
        <v>0</v>
      </c>
      <c r="AS17" s="59">
        <f t="shared" si="1"/>
        <v>0</v>
      </c>
      <c r="AT17" s="59">
        <f t="shared" si="1"/>
        <v>0</v>
      </c>
      <c r="AU17" s="59">
        <f t="shared" si="1"/>
        <v>0</v>
      </c>
      <c r="AV17" s="59">
        <f t="shared" si="1"/>
        <v>0</v>
      </c>
      <c r="AW17" s="59">
        <f t="shared" si="1"/>
        <v>0</v>
      </c>
      <c r="AX17" s="59">
        <f t="shared" si="1"/>
        <v>0</v>
      </c>
      <c r="AY17" s="59">
        <f t="shared" si="1"/>
        <v>0</v>
      </c>
      <c r="AZ17" s="59">
        <f t="shared" si="1"/>
        <v>0</v>
      </c>
    </row>
    <row r="18" spans="1:52" ht="15" thickTop="1" x14ac:dyDescent="0.2">
      <c r="A18" s="48"/>
      <c r="B18" s="48"/>
      <c r="C18" s="48"/>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row>
    <row r="19" spans="1:52" ht="15" x14ac:dyDescent="0.25">
      <c r="A19" s="55" t="s">
        <v>3</v>
      </c>
      <c r="B19" s="55"/>
      <c r="C19" s="76" t="s">
        <v>68</v>
      </c>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row>
    <row r="20" spans="1:52" s="1" customFormat="1" ht="20.100000000000001" customHeight="1" x14ac:dyDescent="0.25">
      <c r="A20" s="164" t="s">
        <v>53</v>
      </c>
      <c r="B20" s="77" t="s">
        <v>62</v>
      </c>
      <c r="C20" s="77"/>
      <c r="D20" s="72">
        <v>0</v>
      </c>
      <c r="E20" s="72">
        <v>0</v>
      </c>
      <c r="F20" s="72">
        <v>0</v>
      </c>
      <c r="G20" s="72">
        <v>0</v>
      </c>
      <c r="H20" s="72">
        <v>0</v>
      </c>
      <c r="I20" s="72">
        <v>0</v>
      </c>
      <c r="J20" s="72">
        <v>0</v>
      </c>
      <c r="K20" s="72">
        <v>0</v>
      </c>
      <c r="L20" s="72">
        <v>0</v>
      </c>
      <c r="M20" s="72">
        <v>0</v>
      </c>
      <c r="N20" s="72">
        <v>0</v>
      </c>
      <c r="O20" s="72">
        <v>0</v>
      </c>
      <c r="P20" s="72">
        <v>0</v>
      </c>
      <c r="Q20" s="72">
        <v>0</v>
      </c>
      <c r="R20" s="72">
        <v>0</v>
      </c>
      <c r="S20" s="72">
        <v>0</v>
      </c>
      <c r="T20" s="72">
        <v>0</v>
      </c>
      <c r="U20" s="72">
        <v>0</v>
      </c>
      <c r="V20" s="72">
        <v>0</v>
      </c>
      <c r="W20" s="72">
        <v>0</v>
      </c>
      <c r="X20" s="72">
        <v>0</v>
      </c>
      <c r="Y20" s="72">
        <v>0</v>
      </c>
      <c r="Z20" s="72">
        <v>0</v>
      </c>
      <c r="AA20" s="72">
        <v>0</v>
      </c>
      <c r="AB20" s="72">
        <v>0</v>
      </c>
      <c r="AC20" s="72">
        <v>0</v>
      </c>
      <c r="AD20" s="72">
        <v>0</v>
      </c>
      <c r="AE20" s="72">
        <v>0</v>
      </c>
      <c r="AF20" s="72">
        <v>0</v>
      </c>
      <c r="AG20" s="72">
        <v>0</v>
      </c>
      <c r="AH20" s="72">
        <v>0</v>
      </c>
      <c r="AI20" s="72">
        <v>0</v>
      </c>
      <c r="AJ20" s="72">
        <v>0</v>
      </c>
      <c r="AK20" s="72">
        <v>0</v>
      </c>
      <c r="AL20" s="72">
        <v>0</v>
      </c>
      <c r="AM20" s="72">
        <v>0</v>
      </c>
      <c r="AN20" s="72">
        <v>0</v>
      </c>
      <c r="AO20" s="72">
        <v>0</v>
      </c>
      <c r="AP20" s="72">
        <v>0</v>
      </c>
      <c r="AQ20" s="72">
        <v>0</v>
      </c>
      <c r="AR20" s="72">
        <v>0</v>
      </c>
      <c r="AS20" s="72">
        <v>0</v>
      </c>
      <c r="AT20" s="72">
        <v>0</v>
      </c>
      <c r="AU20" s="72">
        <v>0</v>
      </c>
      <c r="AV20" s="72">
        <v>0</v>
      </c>
      <c r="AW20" s="72">
        <v>0</v>
      </c>
      <c r="AX20" s="72">
        <v>0</v>
      </c>
      <c r="AY20" s="72">
        <v>0</v>
      </c>
      <c r="AZ20" s="21">
        <f t="shared" ref="AZ20:AZ27" si="2">SUM(D20:AY20)</f>
        <v>0</v>
      </c>
    </row>
    <row r="21" spans="1:52" s="1" customFormat="1" ht="20.100000000000001" customHeight="1" x14ac:dyDescent="0.25">
      <c r="A21" s="165"/>
      <c r="B21" s="77" t="s">
        <v>12</v>
      </c>
      <c r="C21" s="77"/>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21">
        <f t="shared" si="2"/>
        <v>0</v>
      </c>
    </row>
    <row r="22" spans="1:52" s="1" customFormat="1" ht="20.100000000000001" customHeight="1" x14ac:dyDescent="0.25">
      <c r="A22" s="41" t="s">
        <v>54</v>
      </c>
      <c r="B22" s="78" t="s">
        <v>62</v>
      </c>
      <c r="C22" s="56"/>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21">
        <f t="shared" si="2"/>
        <v>0</v>
      </c>
    </row>
    <row r="23" spans="1:52" s="1" customFormat="1" ht="31.5" customHeight="1" x14ac:dyDescent="0.25">
      <c r="A23" s="41" t="s">
        <v>55</v>
      </c>
      <c r="B23" s="78" t="s">
        <v>62</v>
      </c>
      <c r="C23" s="56"/>
      <c r="D23" s="72">
        <v>0</v>
      </c>
      <c r="E23" s="72">
        <v>0</v>
      </c>
      <c r="F23" s="72">
        <v>0</v>
      </c>
      <c r="G23" s="72">
        <v>0</v>
      </c>
      <c r="H23" s="72">
        <v>0</v>
      </c>
      <c r="I23" s="72">
        <v>0</v>
      </c>
      <c r="J23" s="72">
        <v>0</v>
      </c>
      <c r="K23" s="72">
        <v>0</v>
      </c>
      <c r="L23" s="72">
        <v>0</v>
      </c>
      <c r="M23" s="72">
        <v>0</v>
      </c>
      <c r="N23" s="72">
        <v>0</v>
      </c>
      <c r="O23" s="72">
        <v>0</v>
      </c>
      <c r="P23" s="72">
        <v>0</v>
      </c>
      <c r="Q23" s="72">
        <v>0</v>
      </c>
      <c r="R23" s="72">
        <v>0</v>
      </c>
      <c r="S23" s="72">
        <v>0</v>
      </c>
      <c r="T23" s="72">
        <v>0</v>
      </c>
      <c r="U23" s="72">
        <v>0</v>
      </c>
      <c r="V23" s="72">
        <v>0</v>
      </c>
      <c r="W23" s="72">
        <v>0</v>
      </c>
      <c r="X23" s="72">
        <v>0</v>
      </c>
      <c r="Y23" s="72">
        <v>0</v>
      </c>
      <c r="Z23" s="72">
        <v>0</v>
      </c>
      <c r="AA23" s="72">
        <v>0</v>
      </c>
      <c r="AB23" s="72">
        <v>0</v>
      </c>
      <c r="AC23" s="72">
        <v>0</v>
      </c>
      <c r="AD23" s="72">
        <v>0</v>
      </c>
      <c r="AE23" s="72">
        <v>0</v>
      </c>
      <c r="AF23" s="72">
        <v>0</v>
      </c>
      <c r="AG23" s="72">
        <v>0</v>
      </c>
      <c r="AH23" s="72">
        <v>0</v>
      </c>
      <c r="AI23" s="72">
        <v>0</v>
      </c>
      <c r="AJ23" s="72">
        <v>0</v>
      </c>
      <c r="AK23" s="72">
        <v>0</v>
      </c>
      <c r="AL23" s="72">
        <v>0</v>
      </c>
      <c r="AM23" s="72">
        <v>0</v>
      </c>
      <c r="AN23" s="72">
        <v>0</v>
      </c>
      <c r="AO23" s="72">
        <v>0</v>
      </c>
      <c r="AP23" s="72">
        <v>0</v>
      </c>
      <c r="AQ23" s="72">
        <v>0</v>
      </c>
      <c r="AR23" s="72">
        <v>0</v>
      </c>
      <c r="AS23" s="72">
        <v>0</v>
      </c>
      <c r="AT23" s="72">
        <v>0</v>
      </c>
      <c r="AU23" s="72">
        <v>0</v>
      </c>
      <c r="AV23" s="72">
        <v>0</v>
      </c>
      <c r="AW23" s="72">
        <v>0</v>
      </c>
      <c r="AX23" s="72">
        <v>0</v>
      </c>
      <c r="AY23" s="72">
        <v>0</v>
      </c>
      <c r="AZ23" s="21">
        <f t="shared" si="2"/>
        <v>0</v>
      </c>
    </row>
    <row r="24" spans="1:52" s="1" customFormat="1" ht="20.100000000000001" customHeight="1" x14ac:dyDescent="0.25">
      <c r="A24" s="164" t="s">
        <v>56</v>
      </c>
      <c r="B24" s="77" t="s">
        <v>62</v>
      </c>
      <c r="C24" s="56"/>
      <c r="D24" s="72">
        <v>0</v>
      </c>
      <c r="E24" s="72">
        <v>0</v>
      </c>
      <c r="F24" s="72">
        <v>0</v>
      </c>
      <c r="G24" s="72">
        <v>0</v>
      </c>
      <c r="H24" s="72">
        <v>0</v>
      </c>
      <c r="I24" s="72">
        <v>0</v>
      </c>
      <c r="J24" s="72">
        <v>0</v>
      </c>
      <c r="K24" s="72">
        <v>0</v>
      </c>
      <c r="L24" s="72">
        <v>0</v>
      </c>
      <c r="M24" s="72">
        <v>0</v>
      </c>
      <c r="N24" s="72">
        <v>0</v>
      </c>
      <c r="O24" s="72">
        <v>0</v>
      </c>
      <c r="P24" s="72">
        <v>0</v>
      </c>
      <c r="Q24" s="72">
        <v>0</v>
      </c>
      <c r="R24" s="72">
        <v>0</v>
      </c>
      <c r="S24" s="72">
        <v>0</v>
      </c>
      <c r="T24" s="72">
        <v>0</v>
      </c>
      <c r="U24" s="72">
        <v>0</v>
      </c>
      <c r="V24" s="72">
        <v>0</v>
      </c>
      <c r="W24" s="72">
        <v>0</v>
      </c>
      <c r="X24" s="72">
        <v>0</v>
      </c>
      <c r="Y24" s="72">
        <v>0</v>
      </c>
      <c r="Z24" s="72">
        <v>0</v>
      </c>
      <c r="AA24" s="72">
        <v>0</v>
      </c>
      <c r="AB24" s="72">
        <v>0</v>
      </c>
      <c r="AC24" s="72">
        <v>0</v>
      </c>
      <c r="AD24" s="72">
        <v>0</v>
      </c>
      <c r="AE24" s="72">
        <v>0</v>
      </c>
      <c r="AF24" s="72">
        <v>0</v>
      </c>
      <c r="AG24" s="72">
        <v>0</v>
      </c>
      <c r="AH24" s="72">
        <v>0</v>
      </c>
      <c r="AI24" s="72">
        <v>0</v>
      </c>
      <c r="AJ24" s="72">
        <v>0</v>
      </c>
      <c r="AK24" s="72">
        <v>0</v>
      </c>
      <c r="AL24" s="72">
        <v>0</v>
      </c>
      <c r="AM24" s="72">
        <v>0</v>
      </c>
      <c r="AN24" s="72">
        <v>0</v>
      </c>
      <c r="AO24" s="72">
        <v>0</v>
      </c>
      <c r="AP24" s="72">
        <v>0</v>
      </c>
      <c r="AQ24" s="72">
        <v>0</v>
      </c>
      <c r="AR24" s="72">
        <v>0</v>
      </c>
      <c r="AS24" s="72">
        <v>0</v>
      </c>
      <c r="AT24" s="72">
        <v>0</v>
      </c>
      <c r="AU24" s="72">
        <v>0</v>
      </c>
      <c r="AV24" s="72">
        <v>0</v>
      </c>
      <c r="AW24" s="72">
        <v>0</v>
      </c>
      <c r="AX24" s="72">
        <v>0</v>
      </c>
      <c r="AY24" s="72">
        <v>0</v>
      </c>
      <c r="AZ24" s="21">
        <f t="shared" si="2"/>
        <v>0</v>
      </c>
    </row>
    <row r="25" spans="1:52" s="1" customFormat="1" ht="20.100000000000001" customHeight="1" x14ac:dyDescent="0.25">
      <c r="A25" s="165"/>
      <c r="B25" s="77" t="s">
        <v>10</v>
      </c>
      <c r="C25" s="56"/>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21">
        <f t="shared" si="2"/>
        <v>0</v>
      </c>
    </row>
    <row r="26" spans="1:52" s="1" customFormat="1" ht="34.5" customHeight="1" x14ac:dyDescent="0.25">
      <c r="A26" s="56" t="s">
        <v>57</v>
      </c>
      <c r="B26" s="78" t="s">
        <v>62</v>
      </c>
      <c r="C26" s="41"/>
      <c r="D26" s="72">
        <v>0</v>
      </c>
      <c r="E26" s="72">
        <v>0</v>
      </c>
      <c r="F26" s="72">
        <v>0</v>
      </c>
      <c r="G26" s="72">
        <v>0</v>
      </c>
      <c r="H26" s="72">
        <v>0</v>
      </c>
      <c r="I26" s="72">
        <v>0</v>
      </c>
      <c r="J26" s="72">
        <v>0</v>
      </c>
      <c r="K26" s="72">
        <v>0</v>
      </c>
      <c r="L26" s="72">
        <v>0</v>
      </c>
      <c r="M26" s="72">
        <v>0</v>
      </c>
      <c r="N26" s="72">
        <v>0</v>
      </c>
      <c r="O26" s="72">
        <v>0</v>
      </c>
      <c r="P26" s="72">
        <v>0</v>
      </c>
      <c r="Q26" s="72">
        <v>0</v>
      </c>
      <c r="R26" s="72">
        <v>0</v>
      </c>
      <c r="S26" s="72">
        <v>0</v>
      </c>
      <c r="T26" s="72">
        <v>0</v>
      </c>
      <c r="U26" s="72">
        <v>0</v>
      </c>
      <c r="V26" s="72">
        <v>0</v>
      </c>
      <c r="W26" s="72">
        <v>0</v>
      </c>
      <c r="X26" s="72">
        <v>0</v>
      </c>
      <c r="Y26" s="72">
        <v>0</v>
      </c>
      <c r="Z26" s="72">
        <v>0</v>
      </c>
      <c r="AA26" s="72">
        <v>0</v>
      </c>
      <c r="AB26" s="72">
        <v>0</v>
      </c>
      <c r="AC26" s="72">
        <v>0</v>
      </c>
      <c r="AD26" s="72">
        <v>0</v>
      </c>
      <c r="AE26" s="72">
        <v>0</v>
      </c>
      <c r="AF26" s="72">
        <v>0</v>
      </c>
      <c r="AG26" s="72">
        <v>0</v>
      </c>
      <c r="AH26" s="72">
        <v>0</v>
      </c>
      <c r="AI26" s="72">
        <v>0</v>
      </c>
      <c r="AJ26" s="72">
        <v>0</v>
      </c>
      <c r="AK26" s="72">
        <v>0</v>
      </c>
      <c r="AL26" s="72">
        <v>0</v>
      </c>
      <c r="AM26" s="72">
        <v>0</v>
      </c>
      <c r="AN26" s="72">
        <v>0</v>
      </c>
      <c r="AO26" s="72">
        <v>0</v>
      </c>
      <c r="AP26" s="72">
        <v>0</v>
      </c>
      <c r="AQ26" s="72">
        <v>0</v>
      </c>
      <c r="AR26" s="72">
        <v>0</v>
      </c>
      <c r="AS26" s="72">
        <v>0</v>
      </c>
      <c r="AT26" s="72">
        <v>0</v>
      </c>
      <c r="AU26" s="72">
        <v>0</v>
      </c>
      <c r="AV26" s="72">
        <v>0</v>
      </c>
      <c r="AW26" s="72">
        <v>0</v>
      </c>
      <c r="AX26" s="72">
        <v>0</v>
      </c>
      <c r="AY26" s="72">
        <v>0</v>
      </c>
      <c r="AZ26" s="21">
        <f t="shared" si="2"/>
        <v>0</v>
      </c>
    </row>
    <row r="27" spans="1:52" s="1" customFormat="1" ht="36.950000000000003" customHeight="1" x14ac:dyDescent="0.25">
      <c r="A27" s="56" t="s">
        <v>58</v>
      </c>
      <c r="B27" s="78" t="s">
        <v>62</v>
      </c>
      <c r="C27" s="41"/>
      <c r="D27" s="72">
        <v>0</v>
      </c>
      <c r="E27" s="72">
        <v>0</v>
      </c>
      <c r="F27" s="72">
        <v>0</v>
      </c>
      <c r="G27" s="72">
        <v>0</v>
      </c>
      <c r="H27" s="72">
        <v>0</v>
      </c>
      <c r="I27" s="72">
        <v>0</v>
      </c>
      <c r="J27" s="72">
        <v>0</v>
      </c>
      <c r="K27" s="72">
        <v>0</v>
      </c>
      <c r="L27" s="72">
        <v>0</v>
      </c>
      <c r="M27" s="72">
        <v>0</v>
      </c>
      <c r="N27" s="72">
        <v>0</v>
      </c>
      <c r="O27" s="72">
        <v>0</v>
      </c>
      <c r="P27" s="72">
        <v>0</v>
      </c>
      <c r="Q27" s="72">
        <v>0</v>
      </c>
      <c r="R27" s="72">
        <v>0</v>
      </c>
      <c r="S27" s="72">
        <v>0</v>
      </c>
      <c r="T27" s="72">
        <v>0</v>
      </c>
      <c r="U27" s="72">
        <v>0</v>
      </c>
      <c r="V27" s="72">
        <v>0</v>
      </c>
      <c r="W27" s="72">
        <v>0</v>
      </c>
      <c r="X27" s="72">
        <v>0</v>
      </c>
      <c r="Y27" s="72">
        <v>0</v>
      </c>
      <c r="Z27" s="72">
        <v>0</v>
      </c>
      <c r="AA27" s="72">
        <v>0</v>
      </c>
      <c r="AB27" s="72">
        <v>0</v>
      </c>
      <c r="AC27" s="72">
        <v>0</v>
      </c>
      <c r="AD27" s="72">
        <v>0</v>
      </c>
      <c r="AE27" s="72">
        <v>0</v>
      </c>
      <c r="AF27" s="72">
        <v>0</v>
      </c>
      <c r="AG27" s="72">
        <v>0</v>
      </c>
      <c r="AH27" s="72">
        <v>0</v>
      </c>
      <c r="AI27" s="72">
        <v>0</v>
      </c>
      <c r="AJ27" s="72">
        <v>0</v>
      </c>
      <c r="AK27" s="72">
        <v>0</v>
      </c>
      <c r="AL27" s="72">
        <v>0</v>
      </c>
      <c r="AM27" s="72">
        <v>0</v>
      </c>
      <c r="AN27" s="72">
        <v>0</v>
      </c>
      <c r="AO27" s="72">
        <v>0</v>
      </c>
      <c r="AP27" s="72">
        <v>0</v>
      </c>
      <c r="AQ27" s="72">
        <v>0</v>
      </c>
      <c r="AR27" s="72">
        <v>0</v>
      </c>
      <c r="AS27" s="72">
        <v>0</v>
      </c>
      <c r="AT27" s="72">
        <v>0</v>
      </c>
      <c r="AU27" s="72">
        <v>0</v>
      </c>
      <c r="AV27" s="72">
        <v>0</v>
      </c>
      <c r="AW27" s="72">
        <v>0</v>
      </c>
      <c r="AX27" s="72">
        <v>0</v>
      </c>
      <c r="AY27" s="72">
        <v>0</v>
      </c>
      <c r="AZ27" s="21">
        <f t="shared" si="2"/>
        <v>0</v>
      </c>
    </row>
    <row r="28" spans="1:52" ht="15.75" thickBot="1" x14ac:dyDescent="0.3">
      <c r="A28" s="156" t="s">
        <v>4</v>
      </c>
      <c r="B28" s="156"/>
      <c r="C28" s="57"/>
      <c r="D28" s="47">
        <f t="shared" ref="D28:AI28" si="3">SUM(D20,D22:D24,D26:D27)</f>
        <v>0</v>
      </c>
      <c r="E28" s="47">
        <f t="shared" si="3"/>
        <v>0</v>
      </c>
      <c r="F28" s="47">
        <f t="shared" si="3"/>
        <v>0</v>
      </c>
      <c r="G28" s="47">
        <f t="shared" si="3"/>
        <v>0</v>
      </c>
      <c r="H28" s="47">
        <f t="shared" si="3"/>
        <v>0</v>
      </c>
      <c r="I28" s="47">
        <f t="shared" si="3"/>
        <v>0</v>
      </c>
      <c r="J28" s="47">
        <f t="shared" si="3"/>
        <v>0</v>
      </c>
      <c r="K28" s="47">
        <f t="shared" si="3"/>
        <v>0</v>
      </c>
      <c r="L28" s="47">
        <f t="shared" si="3"/>
        <v>0</v>
      </c>
      <c r="M28" s="47">
        <f t="shared" si="3"/>
        <v>0</v>
      </c>
      <c r="N28" s="47">
        <f t="shared" si="3"/>
        <v>0</v>
      </c>
      <c r="O28" s="47">
        <f t="shared" si="3"/>
        <v>0</v>
      </c>
      <c r="P28" s="47">
        <f t="shared" si="3"/>
        <v>0</v>
      </c>
      <c r="Q28" s="47">
        <f t="shared" si="3"/>
        <v>0</v>
      </c>
      <c r="R28" s="47">
        <f t="shared" si="3"/>
        <v>0</v>
      </c>
      <c r="S28" s="47">
        <f t="shared" si="3"/>
        <v>0</v>
      </c>
      <c r="T28" s="47">
        <f t="shared" si="3"/>
        <v>0</v>
      </c>
      <c r="U28" s="47">
        <f t="shared" si="3"/>
        <v>0</v>
      </c>
      <c r="V28" s="47">
        <f t="shared" si="3"/>
        <v>0</v>
      </c>
      <c r="W28" s="47">
        <f t="shared" si="3"/>
        <v>0</v>
      </c>
      <c r="X28" s="47">
        <f t="shared" si="3"/>
        <v>0</v>
      </c>
      <c r="Y28" s="47">
        <f t="shared" si="3"/>
        <v>0</v>
      </c>
      <c r="Z28" s="47">
        <f t="shared" si="3"/>
        <v>0</v>
      </c>
      <c r="AA28" s="47">
        <f t="shared" si="3"/>
        <v>0</v>
      </c>
      <c r="AB28" s="47">
        <f t="shared" si="3"/>
        <v>0</v>
      </c>
      <c r="AC28" s="47">
        <f t="shared" si="3"/>
        <v>0</v>
      </c>
      <c r="AD28" s="47">
        <f t="shared" si="3"/>
        <v>0</v>
      </c>
      <c r="AE28" s="47">
        <f t="shared" si="3"/>
        <v>0</v>
      </c>
      <c r="AF28" s="47">
        <f t="shared" si="3"/>
        <v>0</v>
      </c>
      <c r="AG28" s="47">
        <f t="shared" si="3"/>
        <v>0</v>
      </c>
      <c r="AH28" s="47">
        <f t="shared" si="3"/>
        <v>0</v>
      </c>
      <c r="AI28" s="47">
        <f t="shared" si="3"/>
        <v>0</v>
      </c>
      <c r="AJ28" s="47">
        <f t="shared" ref="AJ28:AZ28" si="4">SUM(AJ20,AJ22:AJ24,AJ26:AJ27)</f>
        <v>0</v>
      </c>
      <c r="AK28" s="47">
        <f t="shared" si="4"/>
        <v>0</v>
      </c>
      <c r="AL28" s="47">
        <f t="shared" si="4"/>
        <v>0</v>
      </c>
      <c r="AM28" s="47">
        <f t="shared" si="4"/>
        <v>0</v>
      </c>
      <c r="AN28" s="47">
        <f t="shared" si="4"/>
        <v>0</v>
      </c>
      <c r="AO28" s="47">
        <f t="shared" si="4"/>
        <v>0</v>
      </c>
      <c r="AP28" s="47">
        <f t="shared" si="4"/>
        <v>0</v>
      </c>
      <c r="AQ28" s="47">
        <f t="shared" si="4"/>
        <v>0</v>
      </c>
      <c r="AR28" s="47">
        <f t="shared" si="4"/>
        <v>0</v>
      </c>
      <c r="AS28" s="47">
        <f t="shared" si="4"/>
        <v>0</v>
      </c>
      <c r="AT28" s="47">
        <f t="shared" si="4"/>
        <v>0</v>
      </c>
      <c r="AU28" s="47">
        <f t="shared" si="4"/>
        <v>0</v>
      </c>
      <c r="AV28" s="47">
        <f t="shared" si="4"/>
        <v>0</v>
      </c>
      <c r="AW28" s="47">
        <f t="shared" si="4"/>
        <v>0</v>
      </c>
      <c r="AX28" s="47">
        <f t="shared" si="4"/>
        <v>0</v>
      </c>
      <c r="AY28" s="47">
        <f t="shared" si="4"/>
        <v>0</v>
      </c>
      <c r="AZ28" s="47">
        <f t="shared" si="4"/>
        <v>0</v>
      </c>
    </row>
    <row r="29" spans="1:52" ht="15" thickTop="1" x14ac:dyDescent="0.2">
      <c r="A29" s="48"/>
      <c r="B29" s="48"/>
      <c r="C29" s="48"/>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row>
    <row r="30" spans="1:52" ht="15" x14ac:dyDescent="0.25">
      <c r="A30" s="49" t="s">
        <v>5</v>
      </c>
      <c r="B30" s="49"/>
      <c r="C30" s="76" t="s">
        <v>68</v>
      </c>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row>
    <row r="31" spans="1:52" ht="20.100000000000001" customHeight="1" x14ac:dyDescent="0.2">
      <c r="A31" s="164" t="s">
        <v>59</v>
      </c>
      <c r="B31" s="77" t="s">
        <v>62</v>
      </c>
      <c r="C31" s="41"/>
      <c r="D31" s="72">
        <v>0</v>
      </c>
      <c r="E31" s="72">
        <v>0</v>
      </c>
      <c r="F31" s="72">
        <v>0</v>
      </c>
      <c r="G31" s="72">
        <v>0</v>
      </c>
      <c r="H31" s="72">
        <v>0</v>
      </c>
      <c r="I31" s="72">
        <v>0</v>
      </c>
      <c r="J31" s="72">
        <v>0</v>
      </c>
      <c r="K31" s="72">
        <v>0</v>
      </c>
      <c r="L31" s="72">
        <v>0</v>
      </c>
      <c r="M31" s="72">
        <v>0</v>
      </c>
      <c r="N31" s="72">
        <v>0</v>
      </c>
      <c r="O31" s="72">
        <v>0</v>
      </c>
      <c r="P31" s="72">
        <v>0</v>
      </c>
      <c r="Q31" s="72">
        <v>0</v>
      </c>
      <c r="R31" s="72">
        <v>0</v>
      </c>
      <c r="S31" s="72">
        <v>0</v>
      </c>
      <c r="T31" s="72">
        <v>0</v>
      </c>
      <c r="U31" s="72">
        <v>0</v>
      </c>
      <c r="V31" s="72">
        <v>0</v>
      </c>
      <c r="W31" s="72">
        <v>0</v>
      </c>
      <c r="X31" s="72">
        <v>0</v>
      </c>
      <c r="Y31" s="72">
        <v>0</v>
      </c>
      <c r="Z31" s="72">
        <v>0</v>
      </c>
      <c r="AA31" s="72">
        <v>0</v>
      </c>
      <c r="AB31" s="72">
        <v>0</v>
      </c>
      <c r="AC31" s="72">
        <v>0</v>
      </c>
      <c r="AD31" s="72">
        <v>0</v>
      </c>
      <c r="AE31" s="72">
        <v>0</v>
      </c>
      <c r="AF31" s="72">
        <v>0</v>
      </c>
      <c r="AG31" s="72">
        <v>0</v>
      </c>
      <c r="AH31" s="72">
        <v>0</v>
      </c>
      <c r="AI31" s="72">
        <v>0</v>
      </c>
      <c r="AJ31" s="72">
        <v>0</v>
      </c>
      <c r="AK31" s="72">
        <v>0</v>
      </c>
      <c r="AL31" s="72">
        <v>0</v>
      </c>
      <c r="AM31" s="72">
        <v>0</v>
      </c>
      <c r="AN31" s="72">
        <v>0</v>
      </c>
      <c r="AO31" s="72">
        <v>0</v>
      </c>
      <c r="AP31" s="72">
        <v>0</v>
      </c>
      <c r="AQ31" s="72">
        <v>0</v>
      </c>
      <c r="AR31" s="72">
        <v>0</v>
      </c>
      <c r="AS31" s="72">
        <v>0</v>
      </c>
      <c r="AT31" s="72">
        <v>0</v>
      </c>
      <c r="AU31" s="72">
        <v>0</v>
      </c>
      <c r="AV31" s="72">
        <v>0</v>
      </c>
      <c r="AW31" s="72">
        <v>0</v>
      </c>
      <c r="AX31" s="72">
        <v>0</v>
      </c>
      <c r="AY31" s="72">
        <v>0</v>
      </c>
      <c r="AZ31" s="21">
        <f t="shared" ref="AZ31:AZ36" si="5">SUM(D31:AY31)</f>
        <v>0</v>
      </c>
    </row>
    <row r="32" spans="1:52" ht="20.100000000000001" customHeight="1" x14ac:dyDescent="0.2">
      <c r="A32" s="165"/>
      <c r="B32" s="77" t="s">
        <v>10</v>
      </c>
      <c r="C32" s="41"/>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21">
        <f t="shared" si="5"/>
        <v>0</v>
      </c>
    </row>
    <row r="33" spans="1:52" ht="20.100000000000001" customHeight="1" x14ac:dyDescent="0.2">
      <c r="A33" s="164" t="s">
        <v>60</v>
      </c>
      <c r="B33" s="77" t="s">
        <v>62</v>
      </c>
      <c r="C33" s="41"/>
      <c r="D33" s="72">
        <v>0</v>
      </c>
      <c r="E33" s="72">
        <v>0</v>
      </c>
      <c r="F33" s="72">
        <v>0</v>
      </c>
      <c r="G33" s="72">
        <v>0</v>
      </c>
      <c r="H33" s="72">
        <v>0</v>
      </c>
      <c r="I33" s="72">
        <v>0</v>
      </c>
      <c r="J33" s="72">
        <v>0</v>
      </c>
      <c r="K33" s="72">
        <v>0</v>
      </c>
      <c r="L33" s="72">
        <v>0</v>
      </c>
      <c r="M33" s="72">
        <v>0</v>
      </c>
      <c r="N33" s="72">
        <v>0</v>
      </c>
      <c r="O33" s="72">
        <v>0</v>
      </c>
      <c r="P33" s="72">
        <v>0</v>
      </c>
      <c r="Q33" s="72">
        <v>0</v>
      </c>
      <c r="R33" s="72">
        <v>0</v>
      </c>
      <c r="S33" s="72">
        <v>0</v>
      </c>
      <c r="T33" s="72">
        <v>0</v>
      </c>
      <c r="U33" s="72">
        <v>0</v>
      </c>
      <c r="V33" s="72">
        <v>0</v>
      </c>
      <c r="W33" s="72">
        <v>0</v>
      </c>
      <c r="X33" s="72">
        <v>0</v>
      </c>
      <c r="Y33" s="72">
        <v>0</v>
      </c>
      <c r="Z33" s="72">
        <v>0</v>
      </c>
      <c r="AA33" s="72">
        <v>0</v>
      </c>
      <c r="AB33" s="72">
        <v>0</v>
      </c>
      <c r="AC33" s="72">
        <v>0</v>
      </c>
      <c r="AD33" s="72">
        <v>0</v>
      </c>
      <c r="AE33" s="72">
        <v>0</v>
      </c>
      <c r="AF33" s="72">
        <v>0</v>
      </c>
      <c r="AG33" s="72">
        <v>0</v>
      </c>
      <c r="AH33" s="72">
        <v>0</v>
      </c>
      <c r="AI33" s="72">
        <v>0</v>
      </c>
      <c r="AJ33" s="72">
        <v>0</v>
      </c>
      <c r="AK33" s="72">
        <v>0</v>
      </c>
      <c r="AL33" s="72">
        <v>0</v>
      </c>
      <c r="AM33" s="72">
        <v>0</v>
      </c>
      <c r="AN33" s="72">
        <v>0</v>
      </c>
      <c r="AO33" s="72">
        <v>0</v>
      </c>
      <c r="AP33" s="72">
        <v>0</v>
      </c>
      <c r="AQ33" s="72">
        <v>0</v>
      </c>
      <c r="AR33" s="72">
        <v>0</v>
      </c>
      <c r="AS33" s="72">
        <v>0</v>
      </c>
      <c r="AT33" s="72">
        <v>0</v>
      </c>
      <c r="AU33" s="72">
        <v>0</v>
      </c>
      <c r="AV33" s="72">
        <v>0</v>
      </c>
      <c r="AW33" s="72">
        <v>0</v>
      </c>
      <c r="AX33" s="72">
        <v>0</v>
      </c>
      <c r="AY33" s="72">
        <v>0</v>
      </c>
      <c r="AZ33" s="21">
        <f t="shared" si="5"/>
        <v>0</v>
      </c>
    </row>
    <row r="34" spans="1:52" ht="20.100000000000001" customHeight="1" x14ac:dyDescent="0.2">
      <c r="A34" s="165"/>
      <c r="B34" s="77" t="s">
        <v>12</v>
      </c>
      <c r="C34" s="41"/>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21">
        <f t="shared" si="5"/>
        <v>0</v>
      </c>
    </row>
    <row r="35" spans="1:52" ht="20.100000000000001" customHeight="1" x14ac:dyDescent="0.2">
      <c r="A35" s="159" t="s">
        <v>61</v>
      </c>
      <c r="B35" s="77" t="s">
        <v>62</v>
      </c>
      <c r="C35" s="41"/>
      <c r="D35" s="72">
        <v>0</v>
      </c>
      <c r="E35" s="72">
        <v>0</v>
      </c>
      <c r="F35" s="72">
        <v>0</v>
      </c>
      <c r="G35" s="72">
        <v>0</v>
      </c>
      <c r="H35" s="72">
        <v>0</v>
      </c>
      <c r="I35" s="72">
        <v>0</v>
      </c>
      <c r="J35" s="72">
        <v>0</v>
      </c>
      <c r="K35" s="72">
        <v>0</v>
      </c>
      <c r="L35" s="72">
        <v>0</v>
      </c>
      <c r="M35" s="72">
        <v>0</v>
      </c>
      <c r="N35" s="72">
        <v>0</v>
      </c>
      <c r="O35" s="72">
        <v>0</v>
      </c>
      <c r="P35" s="72">
        <v>0</v>
      </c>
      <c r="Q35" s="72">
        <v>0</v>
      </c>
      <c r="R35" s="72">
        <v>0</v>
      </c>
      <c r="S35" s="72">
        <v>0</v>
      </c>
      <c r="T35" s="72">
        <v>0</v>
      </c>
      <c r="U35" s="72">
        <v>0</v>
      </c>
      <c r="V35" s="72">
        <v>0</v>
      </c>
      <c r="W35" s="72">
        <v>0</v>
      </c>
      <c r="X35" s="72">
        <v>0</v>
      </c>
      <c r="Y35" s="72">
        <v>0</v>
      </c>
      <c r="Z35" s="72">
        <v>0</v>
      </c>
      <c r="AA35" s="72">
        <v>0</v>
      </c>
      <c r="AB35" s="72">
        <v>0</v>
      </c>
      <c r="AC35" s="72">
        <v>0</v>
      </c>
      <c r="AD35" s="72">
        <v>0</v>
      </c>
      <c r="AE35" s="72">
        <v>0</v>
      </c>
      <c r="AF35" s="72">
        <v>0</v>
      </c>
      <c r="AG35" s="72">
        <v>0</v>
      </c>
      <c r="AH35" s="72">
        <v>0</v>
      </c>
      <c r="AI35" s="72">
        <v>0</v>
      </c>
      <c r="AJ35" s="72">
        <v>0</v>
      </c>
      <c r="AK35" s="72">
        <v>0</v>
      </c>
      <c r="AL35" s="72">
        <v>0</v>
      </c>
      <c r="AM35" s="72">
        <v>0</v>
      </c>
      <c r="AN35" s="72">
        <v>0</v>
      </c>
      <c r="AO35" s="72">
        <v>0</v>
      </c>
      <c r="AP35" s="72">
        <v>0</v>
      </c>
      <c r="AQ35" s="72">
        <v>0</v>
      </c>
      <c r="AR35" s="72">
        <v>0</v>
      </c>
      <c r="AS35" s="72">
        <v>0</v>
      </c>
      <c r="AT35" s="72">
        <v>0</v>
      </c>
      <c r="AU35" s="72">
        <v>0</v>
      </c>
      <c r="AV35" s="72">
        <v>0</v>
      </c>
      <c r="AW35" s="72">
        <v>0</v>
      </c>
      <c r="AX35" s="72">
        <v>0</v>
      </c>
      <c r="AY35" s="72">
        <v>0</v>
      </c>
      <c r="AZ35" s="21">
        <f t="shared" si="5"/>
        <v>0</v>
      </c>
    </row>
    <row r="36" spans="1:52" ht="20.100000000000001" customHeight="1" x14ac:dyDescent="0.2">
      <c r="A36" s="159"/>
      <c r="B36" s="77" t="s">
        <v>10</v>
      </c>
      <c r="C36" s="41"/>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21">
        <f t="shared" si="5"/>
        <v>0</v>
      </c>
    </row>
    <row r="37" spans="1:52" ht="15.75" thickBot="1" x14ac:dyDescent="0.3">
      <c r="A37" s="158" t="s">
        <v>6</v>
      </c>
      <c r="B37" s="158"/>
      <c r="C37" s="46"/>
      <c r="D37" s="59">
        <f t="shared" ref="D37:AI37" si="6">SUM(D31,D33,D35)</f>
        <v>0</v>
      </c>
      <c r="E37" s="59">
        <f t="shared" si="6"/>
        <v>0</v>
      </c>
      <c r="F37" s="59">
        <f t="shared" si="6"/>
        <v>0</v>
      </c>
      <c r="G37" s="59">
        <f t="shared" si="6"/>
        <v>0</v>
      </c>
      <c r="H37" s="59">
        <f t="shared" si="6"/>
        <v>0</v>
      </c>
      <c r="I37" s="59">
        <f t="shared" si="6"/>
        <v>0</v>
      </c>
      <c r="J37" s="59">
        <f t="shared" si="6"/>
        <v>0</v>
      </c>
      <c r="K37" s="59">
        <f t="shared" si="6"/>
        <v>0</v>
      </c>
      <c r="L37" s="59">
        <f t="shared" si="6"/>
        <v>0</v>
      </c>
      <c r="M37" s="59">
        <f t="shared" si="6"/>
        <v>0</v>
      </c>
      <c r="N37" s="59">
        <f t="shared" si="6"/>
        <v>0</v>
      </c>
      <c r="O37" s="59">
        <f t="shared" si="6"/>
        <v>0</v>
      </c>
      <c r="P37" s="59">
        <f t="shared" si="6"/>
        <v>0</v>
      </c>
      <c r="Q37" s="59">
        <f t="shared" si="6"/>
        <v>0</v>
      </c>
      <c r="R37" s="59">
        <f t="shared" si="6"/>
        <v>0</v>
      </c>
      <c r="S37" s="59">
        <f t="shared" si="6"/>
        <v>0</v>
      </c>
      <c r="T37" s="59">
        <f t="shared" si="6"/>
        <v>0</v>
      </c>
      <c r="U37" s="59">
        <f t="shared" si="6"/>
        <v>0</v>
      </c>
      <c r="V37" s="59">
        <f t="shared" si="6"/>
        <v>0</v>
      </c>
      <c r="W37" s="59">
        <f t="shared" si="6"/>
        <v>0</v>
      </c>
      <c r="X37" s="59">
        <f t="shared" si="6"/>
        <v>0</v>
      </c>
      <c r="Y37" s="59">
        <f t="shared" si="6"/>
        <v>0</v>
      </c>
      <c r="Z37" s="59">
        <f t="shared" si="6"/>
        <v>0</v>
      </c>
      <c r="AA37" s="59">
        <f t="shared" si="6"/>
        <v>0</v>
      </c>
      <c r="AB37" s="59">
        <f t="shared" si="6"/>
        <v>0</v>
      </c>
      <c r="AC37" s="59">
        <f t="shared" si="6"/>
        <v>0</v>
      </c>
      <c r="AD37" s="59">
        <f t="shared" si="6"/>
        <v>0</v>
      </c>
      <c r="AE37" s="59">
        <f t="shared" si="6"/>
        <v>0</v>
      </c>
      <c r="AF37" s="59">
        <f t="shared" si="6"/>
        <v>0</v>
      </c>
      <c r="AG37" s="59">
        <f t="shared" si="6"/>
        <v>0</v>
      </c>
      <c r="AH37" s="59">
        <f t="shared" si="6"/>
        <v>0</v>
      </c>
      <c r="AI37" s="59">
        <f t="shared" si="6"/>
        <v>0</v>
      </c>
      <c r="AJ37" s="59">
        <f t="shared" ref="AJ37:AZ37" si="7">SUM(AJ31,AJ33,AJ35)</f>
        <v>0</v>
      </c>
      <c r="AK37" s="59">
        <f t="shared" si="7"/>
        <v>0</v>
      </c>
      <c r="AL37" s="59">
        <f t="shared" si="7"/>
        <v>0</v>
      </c>
      <c r="AM37" s="59">
        <f t="shared" si="7"/>
        <v>0</v>
      </c>
      <c r="AN37" s="59">
        <f t="shared" si="7"/>
        <v>0</v>
      </c>
      <c r="AO37" s="59">
        <f t="shared" si="7"/>
        <v>0</v>
      </c>
      <c r="AP37" s="59">
        <f t="shared" si="7"/>
        <v>0</v>
      </c>
      <c r="AQ37" s="59">
        <f t="shared" si="7"/>
        <v>0</v>
      </c>
      <c r="AR37" s="59">
        <f t="shared" si="7"/>
        <v>0</v>
      </c>
      <c r="AS37" s="59">
        <f t="shared" si="7"/>
        <v>0</v>
      </c>
      <c r="AT37" s="59">
        <f t="shared" si="7"/>
        <v>0</v>
      </c>
      <c r="AU37" s="59">
        <f t="shared" si="7"/>
        <v>0</v>
      </c>
      <c r="AV37" s="59">
        <f t="shared" si="7"/>
        <v>0</v>
      </c>
      <c r="AW37" s="59">
        <f t="shared" si="7"/>
        <v>0</v>
      </c>
      <c r="AX37" s="59">
        <f t="shared" si="7"/>
        <v>0</v>
      </c>
      <c r="AY37" s="59">
        <f t="shared" si="7"/>
        <v>0</v>
      </c>
      <c r="AZ37" s="59">
        <f t="shared" si="7"/>
        <v>0</v>
      </c>
    </row>
    <row r="38" spans="1:52" ht="14.45" customHeight="1" thickTop="1" x14ac:dyDescent="0.2"/>
    <row r="39" spans="1:52" ht="14.45" customHeight="1" x14ac:dyDescent="0.25">
      <c r="A39" s="49" t="s">
        <v>69</v>
      </c>
      <c r="B39" s="49"/>
      <c r="C39" s="76" t="s">
        <v>68</v>
      </c>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row>
    <row r="40" spans="1:52" ht="20.45" customHeight="1" x14ac:dyDescent="0.2">
      <c r="A40" s="41" t="s">
        <v>70</v>
      </c>
      <c r="B40" s="77" t="s">
        <v>62</v>
      </c>
      <c r="C40" s="41"/>
      <c r="D40" s="72">
        <v>0</v>
      </c>
      <c r="E40" s="72">
        <v>0</v>
      </c>
      <c r="F40" s="72">
        <v>0</v>
      </c>
      <c r="G40" s="72">
        <v>0</v>
      </c>
      <c r="H40" s="72">
        <v>0</v>
      </c>
      <c r="I40" s="72">
        <v>0</v>
      </c>
      <c r="J40" s="72">
        <v>0</v>
      </c>
      <c r="K40" s="72">
        <v>0</v>
      </c>
      <c r="L40" s="72">
        <v>0</v>
      </c>
      <c r="M40" s="72">
        <v>0</v>
      </c>
      <c r="N40" s="72">
        <v>0</v>
      </c>
      <c r="O40" s="72">
        <v>0</v>
      </c>
      <c r="P40" s="72">
        <v>0</v>
      </c>
      <c r="Q40" s="72">
        <v>0</v>
      </c>
      <c r="R40" s="72">
        <v>0</v>
      </c>
      <c r="S40" s="72">
        <v>0</v>
      </c>
      <c r="T40" s="72">
        <v>0</v>
      </c>
      <c r="U40" s="72">
        <v>0</v>
      </c>
      <c r="V40" s="72">
        <v>0</v>
      </c>
      <c r="W40" s="72">
        <v>0</v>
      </c>
      <c r="X40" s="72">
        <v>0</v>
      </c>
      <c r="Y40" s="72">
        <v>0</v>
      </c>
      <c r="Z40" s="72">
        <v>0</v>
      </c>
      <c r="AA40" s="72">
        <v>0</v>
      </c>
      <c r="AB40" s="72">
        <v>0</v>
      </c>
      <c r="AC40" s="72">
        <v>0</v>
      </c>
      <c r="AD40" s="72">
        <v>0</v>
      </c>
      <c r="AE40" s="72">
        <v>0</v>
      </c>
      <c r="AF40" s="72">
        <v>0</v>
      </c>
      <c r="AG40" s="72">
        <v>0</v>
      </c>
      <c r="AH40" s="72">
        <v>0</v>
      </c>
      <c r="AI40" s="72">
        <v>0</v>
      </c>
      <c r="AJ40" s="72">
        <v>0</v>
      </c>
      <c r="AK40" s="72">
        <v>0</v>
      </c>
      <c r="AL40" s="72">
        <v>0</v>
      </c>
      <c r="AM40" s="72">
        <v>0</v>
      </c>
      <c r="AN40" s="72">
        <v>0</v>
      </c>
      <c r="AO40" s="72">
        <v>0</v>
      </c>
      <c r="AP40" s="72">
        <v>0</v>
      </c>
      <c r="AQ40" s="72">
        <v>0</v>
      </c>
      <c r="AR40" s="72">
        <v>0</v>
      </c>
      <c r="AS40" s="72">
        <v>0</v>
      </c>
      <c r="AT40" s="72">
        <v>0</v>
      </c>
      <c r="AU40" s="72">
        <v>0</v>
      </c>
      <c r="AV40" s="72">
        <v>0</v>
      </c>
      <c r="AW40" s="72">
        <v>0</v>
      </c>
      <c r="AX40" s="72">
        <v>0</v>
      </c>
      <c r="AY40" s="72">
        <v>0</v>
      </c>
      <c r="AZ40" s="21">
        <f>SUM(D40:AY40)</f>
        <v>0</v>
      </c>
    </row>
    <row r="41" spans="1:52" ht="15.75" thickBot="1" x14ac:dyDescent="0.3">
      <c r="A41" s="158" t="s">
        <v>71</v>
      </c>
      <c r="B41" s="158"/>
      <c r="C41" s="46"/>
      <c r="D41" s="59">
        <f t="shared" ref="D41:AI41" si="8">D40</f>
        <v>0</v>
      </c>
      <c r="E41" s="59">
        <f t="shared" si="8"/>
        <v>0</v>
      </c>
      <c r="F41" s="59">
        <f t="shared" si="8"/>
        <v>0</v>
      </c>
      <c r="G41" s="59">
        <f t="shared" si="8"/>
        <v>0</v>
      </c>
      <c r="H41" s="59">
        <f t="shared" si="8"/>
        <v>0</v>
      </c>
      <c r="I41" s="59">
        <f t="shared" si="8"/>
        <v>0</v>
      </c>
      <c r="J41" s="59">
        <f t="shared" si="8"/>
        <v>0</v>
      </c>
      <c r="K41" s="59">
        <f t="shared" si="8"/>
        <v>0</v>
      </c>
      <c r="L41" s="59">
        <f t="shared" si="8"/>
        <v>0</v>
      </c>
      <c r="M41" s="59">
        <f t="shared" si="8"/>
        <v>0</v>
      </c>
      <c r="N41" s="59">
        <f t="shared" si="8"/>
        <v>0</v>
      </c>
      <c r="O41" s="59">
        <f t="shared" si="8"/>
        <v>0</v>
      </c>
      <c r="P41" s="59">
        <f t="shared" si="8"/>
        <v>0</v>
      </c>
      <c r="Q41" s="59">
        <f t="shared" si="8"/>
        <v>0</v>
      </c>
      <c r="R41" s="59">
        <f t="shared" si="8"/>
        <v>0</v>
      </c>
      <c r="S41" s="59">
        <f t="shared" si="8"/>
        <v>0</v>
      </c>
      <c r="T41" s="59">
        <f t="shared" si="8"/>
        <v>0</v>
      </c>
      <c r="U41" s="59">
        <f t="shared" si="8"/>
        <v>0</v>
      </c>
      <c r="V41" s="59">
        <f t="shared" si="8"/>
        <v>0</v>
      </c>
      <c r="W41" s="59">
        <f t="shared" si="8"/>
        <v>0</v>
      </c>
      <c r="X41" s="59">
        <f t="shared" si="8"/>
        <v>0</v>
      </c>
      <c r="Y41" s="59">
        <f t="shared" si="8"/>
        <v>0</v>
      </c>
      <c r="Z41" s="59">
        <f t="shared" si="8"/>
        <v>0</v>
      </c>
      <c r="AA41" s="59">
        <f t="shared" si="8"/>
        <v>0</v>
      </c>
      <c r="AB41" s="59">
        <f t="shared" si="8"/>
        <v>0</v>
      </c>
      <c r="AC41" s="59">
        <f t="shared" si="8"/>
        <v>0</v>
      </c>
      <c r="AD41" s="59">
        <f t="shared" si="8"/>
        <v>0</v>
      </c>
      <c r="AE41" s="59">
        <f t="shared" si="8"/>
        <v>0</v>
      </c>
      <c r="AF41" s="59">
        <f t="shared" si="8"/>
        <v>0</v>
      </c>
      <c r="AG41" s="59">
        <f t="shared" si="8"/>
        <v>0</v>
      </c>
      <c r="AH41" s="59">
        <f t="shared" si="8"/>
        <v>0</v>
      </c>
      <c r="AI41" s="59">
        <f t="shared" si="8"/>
        <v>0</v>
      </c>
      <c r="AJ41" s="59">
        <f t="shared" ref="AJ41:AZ41" si="9">AJ40</f>
        <v>0</v>
      </c>
      <c r="AK41" s="59">
        <f t="shared" si="9"/>
        <v>0</v>
      </c>
      <c r="AL41" s="59">
        <f t="shared" si="9"/>
        <v>0</v>
      </c>
      <c r="AM41" s="59">
        <f t="shared" si="9"/>
        <v>0</v>
      </c>
      <c r="AN41" s="59">
        <f t="shared" si="9"/>
        <v>0</v>
      </c>
      <c r="AO41" s="59">
        <f t="shared" si="9"/>
        <v>0</v>
      </c>
      <c r="AP41" s="59">
        <f t="shared" si="9"/>
        <v>0</v>
      </c>
      <c r="AQ41" s="59">
        <f t="shared" si="9"/>
        <v>0</v>
      </c>
      <c r="AR41" s="59">
        <f t="shared" si="9"/>
        <v>0</v>
      </c>
      <c r="AS41" s="59">
        <f t="shared" si="9"/>
        <v>0</v>
      </c>
      <c r="AT41" s="59">
        <f t="shared" si="9"/>
        <v>0</v>
      </c>
      <c r="AU41" s="59">
        <f t="shared" si="9"/>
        <v>0</v>
      </c>
      <c r="AV41" s="59">
        <f t="shared" si="9"/>
        <v>0</v>
      </c>
      <c r="AW41" s="59">
        <f t="shared" si="9"/>
        <v>0</v>
      </c>
      <c r="AX41" s="59">
        <f t="shared" si="9"/>
        <v>0</v>
      </c>
      <c r="AY41" s="59">
        <f t="shared" si="9"/>
        <v>0</v>
      </c>
      <c r="AZ41" s="59">
        <f t="shared" si="9"/>
        <v>0</v>
      </c>
    </row>
    <row r="42" spans="1:52" ht="15" thickTop="1" x14ac:dyDescent="0.2">
      <c r="A42" s="48"/>
      <c r="B42" s="48"/>
      <c r="C42" s="48"/>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row>
    <row r="43" spans="1:52" ht="15.75" thickBot="1" x14ac:dyDescent="0.3">
      <c r="A43" s="166" t="s">
        <v>0</v>
      </c>
      <c r="B43" s="166"/>
      <c r="C43" s="61"/>
      <c r="D43" s="74">
        <f t="shared" ref="D43:AI43" si="10">SUM(D17,D28,D37,D41)</f>
        <v>0</v>
      </c>
      <c r="E43" s="74">
        <f t="shared" si="10"/>
        <v>0</v>
      </c>
      <c r="F43" s="74">
        <f t="shared" si="10"/>
        <v>0</v>
      </c>
      <c r="G43" s="74">
        <f t="shared" si="10"/>
        <v>0</v>
      </c>
      <c r="H43" s="74">
        <f t="shared" si="10"/>
        <v>0</v>
      </c>
      <c r="I43" s="74">
        <f t="shared" si="10"/>
        <v>0</v>
      </c>
      <c r="J43" s="74">
        <f t="shared" si="10"/>
        <v>0</v>
      </c>
      <c r="K43" s="74">
        <f t="shared" si="10"/>
        <v>0</v>
      </c>
      <c r="L43" s="74">
        <f t="shared" si="10"/>
        <v>0</v>
      </c>
      <c r="M43" s="74">
        <f t="shared" si="10"/>
        <v>0</v>
      </c>
      <c r="N43" s="74">
        <f t="shared" si="10"/>
        <v>0</v>
      </c>
      <c r="O43" s="74">
        <f t="shared" si="10"/>
        <v>0</v>
      </c>
      <c r="P43" s="74">
        <f t="shared" si="10"/>
        <v>0</v>
      </c>
      <c r="Q43" s="74">
        <f t="shared" si="10"/>
        <v>0</v>
      </c>
      <c r="R43" s="74">
        <f t="shared" si="10"/>
        <v>0</v>
      </c>
      <c r="S43" s="74">
        <f t="shared" si="10"/>
        <v>0</v>
      </c>
      <c r="T43" s="74">
        <f t="shared" si="10"/>
        <v>0</v>
      </c>
      <c r="U43" s="74">
        <f t="shared" si="10"/>
        <v>0</v>
      </c>
      <c r="V43" s="74">
        <f t="shared" si="10"/>
        <v>0</v>
      </c>
      <c r="W43" s="74">
        <f t="shared" si="10"/>
        <v>0</v>
      </c>
      <c r="X43" s="74">
        <f t="shared" si="10"/>
        <v>0</v>
      </c>
      <c r="Y43" s="74">
        <f t="shared" si="10"/>
        <v>0</v>
      </c>
      <c r="Z43" s="74">
        <f t="shared" si="10"/>
        <v>0</v>
      </c>
      <c r="AA43" s="74">
        <f t="shared" si="10"/>
        <v>0</v>
      </c>
      <c r="AB43" s="74">
        <f t="shared" si="10"/>
        <v>0</v>
      </c>
      <c r="AC43" s="74">
        <f t="shared" si="10"/>
        <v>0</v>
      </c>
      <c r="AD43" s="74">
        <f t="shared" si="10"/>
        <v>0</v>
      </c>
      <c r="AE43" s="74">
        <f t="shared" si="10"/>
        <v>0</v>
      </c>
      <c r="AF43" s="74">
        <f t="shared" si="10"/>
        <v>0</v>
      </c>
      <c r="AG43" s="74">
        <f t="shared" si="10"/>
        <v>0</v>
      </c>
      <c r="AH43" s="74">
        <f t="shared" si="10"/>
        <v>0</v>
      </c>
      <c r="AI43" s="74">
        <f t="shared" si="10"/>
        <v>0</v>
      </c>
      <c r="AJ43" s="74">
        <f t="shared" ref="AJ43:AZ43" si="11">SUM(AJ17,AJ28,AJ37,AJ41)</f>
        <v>0</v>
      </c>
      <c r="AK43" s="74">
        <f t="shared" si="11"/>
        <v>0</v>
      </c>
      <c r="AL43" s="74">
        <f t="shared" si="11"/>
        <v>0</v>
      </c>
      <c r="AM43" s="74">
        <f t="shared" si="11"/>
        <v>0</v>
      </c>
      <c r="AN43" s="74">
        <f t="shared" si="11"/>
        <v>0</v>
      </c>
      <c r="AO43" s="74">
        <f t="shared" si="11"/>
        <v>0</v>
      </c>
      <c r="AP43" s="74">
        <f t="shared" si="11"/>
        <v>0</v>
      </c>
      <c r="AQ43" s="74">
        <f t="shared" si="11"/>
        <v>0</v>
      </c>
      <c r="AR43" s="74">
        <f t="shared" si="11"/>
        <v>0</v>
      </c>
      <c r="AS43" s="74">
        <f t="shared" si="11"/>
        <v>0</v>
      </c>
      <c r="AT43" s="74">
        <f t="shared" si="11"/>
        <v>0</v>
      </c>
      <c r="AU43" s="74">
        <f t="shared" si="11"/>
        <v>0</v>
      </c>
      <c r="AV43" s="74">
        <f t="shared" si="11"/>
        <v>0</v>
      </c>
      <c r="AW43" s="74">
        <f t="shared" si="11"/>
        <v>0</v>
      </c>
      <c r="AX43" s="74">
        <f t="shared" si="11"/>
        <v>0</v>
      </c>
      <c r="AY43" s="74">
        <f t="shared" si="11"/>
        <v>0</v>
      </c>
      <c r="AZ43" s="74">
        <f t="shared" si="11"/>
        <v>0</v>
      </c>
    </row>
    <row r="44" spans="1:52" ht="15" thickTop="1" x14ac:dyDescent="0.2">
      <c r="A44" s="34"/>
      <c r="B44" s="34"/>
      <c r="C44" s="34"/>
    </row>
    <row r="45" spans="1:52" ht="14.25" x14ac:dyDescent="0.2">
      <c r="A45" s="34"/>
      <c r="B45" s="34"/>
      <c r="C45" s="34"/>
    </row>
    <row r="46" spans="1:52" ht="14.25" hidden="1" x14ac:dyDescent="0.2">
      <c r="A46" s="34"/>
      <c r="B46" s="34"/>
      <c r="C46" s="34"/>
    </row>
    <row r="47" spans="1:52" ht="14.25" hidden="1" x14ac:dyDescent="0.2">
      <c r="A47" s="34"/>
      <c r="B47" s="34"/>
      <c r="C47" s="34"/>
    </row>
    <row r="48" spans="1:52" ht="14.25" hidden="1" x14ac:dyDescent="0.2">
      <c r="A48" s="34"/>
      <c r="B48" s="34"/>
      <c r="C48" s="34"/>
    </row>
    <row r="49" ht="14.45" customHeight="1" x14ac:dyDescent="0.2"/>
  </sheetData>
  <mergeCells count="12">
    <mergeCell ref="A43:B43"/>
    <mergeCell ref="A31:A32"/>
    <mergeCell ref="A28:B28"/>
    <mergeCell ref="A33:A34"/>
    <mergeCell ref="A35:A36"/>
    <mergeCell ref="A41:B41"/>
    <mergeCell ref="A37:B37"/>
    <mergeCell ref="A11:B11"/>
    <mergeCell ref="A17:B17"/>
    <mergeCell ref="A14:A16"/>
    <mergeCell ref="A20:A21"/>
    <mergeCell ref="A24:A2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B33C5-AD5A-44D2-869F-7B25F1DDA621}">
  <sheetPr>
    <tabColor theme="4" tint="-0.249977111117893"/>
    <pageSetUpPr fitToPage="1"/>
  </sheetPr>
  <dimension ref="A1:J38"/>
  <sheetViews>
    <sheetView showGridLines="0" zoomScaleNormal="100" zoomScaleSheetLayoutView="100" workbookViewId="0">
      <selection activeCell="G22" sqref="G22"/>
    </sheetView>
  </sheetViews>
  <sheetFormatPr baseColWidth="10" defaultColWidth="0" defaultRowHeight="14.25" zeroHeight="1" x14ac:dyDescent="0.2"/>
  <cols>
    <col min="1" max="1" width="13.5703125" style="79" customWidth="1"/>
    <col min="2" max="2" width="49" style="79" customWidth="1"/>
    <col min="3" max="3" width="17.85546875" style="79" customWidth="1"/>
    <col min="4" max="4" width="20.7109375" style="79" bestFit="1" customWidth="1"/>
    <col min="5" max="5" width="22.140625" style="79" bestFit="1" customWidth="1"/>
    <col min="6" max="6" width="14.140625" style="79" bestFit="1" customWidth="1"/>
    <col min="7" max="7" width="19.7109375" style="79" bestFit="1" customWidth="1"/>
    <col min="8" max="8" width="9" style="79" customWidth="1"/>
    <col min="9" max="9" width="12.7109375" style="79" customWidth="1"/>
    <col min="10" max="10" width="3.7109375" style="79" customWidth="1"/>
    <col min="11" max="16384" width="10.85546875" style="79" hidden="1"/>
  </cols>
  <sheetData>
    <row r="1" spans="2:9" x14ac:dyDescent="0.2"/>
    <row r="2" spans="2:9" x14ac:dyDescent="0.2">
      <c r="B2" s="167" t="s">
        <v>110</v>
      </c>
      <c r="C2" s="167"/>
      <c r="D2" s="167"/>
      <c r="E2" s="167"/>
      <c r="F2" s="167"/>
      <c r="G2" s="167"/>
      <c r="H2" s="167"/>
      <c r="I2" s="167"/>
    </row>
    <row r="3" spans="2:9" x14ac:dyDescent="0.2"/>
    <row r="4" spans="2:9" x14ac:dyDescent="0.2">
      <c r="B4" s="101" t="s">
        <v>109</v>
      </c>
      <c r="C4" s="101" t="s">
        <v>80</v>
      </c>
      <c r="D4" s="80"/>
      <c r="E4" s="80"/>
      <c r="F4" s="80"/>
      <c r="G4" s="83" t="s">
        <v>108</v>
      </c>
      <c r="H4" s="82" t="s">
        <v>107</v>
      </c>
      <c r="I4" s="80"/>
    </row>
    <row r="5" spans="2:9" x14ac:dyDescent="0.2">
      <c r="B5" s="100" t="s">
        <v>106</v>
      </c>
      <c r="C5" s="80"/>
      <c r="D5" s="80"/>
      <c r="E5" s="80"/>
      <c r="F5" s="80"/>
      <c r="G5" s="80"/>
      <c r="H5" s="80"/>
      <c r="I5" s="80"/>
    </row>
    <row r="6" spans="2:9" x14ac:dyDescent="0.2">
      <c r="B6" s="101" t="s">
        <v>105</v>
      </c>
      <c r="C6" s="101" t="s">
        <v>80</v>
      </c>
      <c r="D6" s="80"/>
      <c r="E6" s="80"/>
      <c r="F6" s="80"/>
      <c r="G6" s="80"/>
      <c r="H6" s="80"/>
      <c r="I6" s="80"/>
    </row>
    <row r="7" spans="2:9" x14ac:dyDescent="0.2">
      <c r="B7" s="102"/>
      <c r="C7" s="80"/>
      <c r="D7" s="80"/>
      <c r="E7" s="80"/>
      <c r="F7" s="80"/>
      <c r="G7" s="80"/>
      <c r="H7" s="80"/>
      <c r="I7" s="80"/>
    </row>
    <row r="8" spans="2:9" x14ac:dyDescent="0.2">
      <c r="B8" s="101" t="s">
        <v>104</v>
      </c>
      <c r="C8" s="101" t="s">
        <v>80</v>
      </c>
      <c r="D8" s="80"/>
      <c r="E8" s="80"/>
      <c r="F8" s="80"/>
      <c r="G8" s="80"/>
      <c r="H8" s="80"/>
      <c r="I8" s="80"/>
    </row>
    <row r="9" spans="2:9" x14ac:dyDescent="0.2">
      <c r="B9" s="100" t="s">
        <v>103</v>
      </c>
      <c r="C9" s="80"/>
      <c r="D9" s="80"/>
      <c r="E9" s="80"/>
      <c r="F9" s="80"/>
      <c r="G9" s="80"/>
      <c r="H9" s="80"/>
      <c r="I9" s="80"/>
    </row>
    <row r="10" spans="2:9" x14ac:dyDescent="0.2">
      <c r="B10" s="80"/>
      <c r="C10" s="80"/>
      <c r="D10" s="80"/>
      <c r="E10" s="80"/>
      <c r="F10" s="80"/>
      <c r="G10" s="80"/>
      <c r="H10" s="80"/>
      <c r="I10" s="80"/>
    </row>
    <row r="11" spans="2:9" ht="15.95" customHeight="1" x14ac:dyDescent="0.2">
      <c r="B11" s="108" t="s">
        <v>102</v>
      </c>
      <c r="C11" s="108" t="s">
        <v>94</v>
      </c>
      <c r="D11" s="109" t="s">
        <v>93</v>
      </c>
      <c r="E11" s="109" t="s">
        <v>92</v>
      </c>
      <c r="F11" s="109" t="s">
        <v>101</v>
      </c>
      <c r="G11" s="109" t="s">
        <v>100</v>
      </c>
      <c r="H11" s="99"/>
      <c r="I11" s="99"/>
    </row>
    <row r="12" spans="2:9" ht="15.95" customHeight="1" x14ac:dyDescent="0.2">
      <c r="B12" s="98" t="s">
        <v>99</v>
      </c>
      <c r="C12" s="98" t="s">
        <v>98</v>
      </c>
      <c r="D12" s="93" t="s">
        <v>97</v>
      </c>
      <c r="E12" s="96">
        <v>800000</v>
      </c>
      <c r="F12" s="97">
        <v>0.2</v>
      </c>
      <c r="G12" s="96">
        <f t="shared" ref="G12:G21" si="0">E12*F12</f>
        <v>160000</v>
      </c>
      <c r="H12" s="95"/>
      <c r="I12" s="89"/>
    </row>
    <row r="13" spans="2:9" ht="15.95" customHeight="1" x14ac:dyDescent="0.2">
      <c r="B13" s="94"/>
      <c r="C13" s="94"/>
      <c r="D13" s="93"/>
      <c r="E13" s="91"/>
      <c r="F13" s="92"/>
      <c r="G13" s="91">
        <f t="shared" si="0"/>
        <v>0</v>
      </c>
      <c r="H13" s="90"/>
      <c r="I13" s="89"/>
    </row>
    <row r="14" spans="2:9" ht="15.95" customHeight="1" x14ac:dyDescent="0.2">
      <c r="B14" s="94"/>
      <c r="C14" s="94"/>
      <c r="D14" s="93"/>
      <c r="E14" s="91"/>
      <c r="F14" s="92"/>
      <c r="G14" s="91">
        <f t="shared" si="0"/>
        <v>0</v>
      </c>
      <c r="H14" s="90"/>
      <c r="I14" s="89"/>
    </row>
    <row r="15" spans="2:9" ht="15.95" customHeight="1" x14ac:dyDescent="0.2">
      <c r="B15" s="94"/>
      <c r="C15" s="94"/>
      <c r="D15" s="93"/>
      <c r="E15" s="91"/>
      <c r="F15" s="92"/>
      <c r="G15" s="91">
        <f t="shared" si="0"/>
        <v>0</v>
      </c>
      <c r="H15" s="90"/>
      <c r="I15" s="89"/>
    </row>
    <row r="16" spans="2:9" ht="15.95" customHeight="1" x14ac:dyDescent="0.2">
      <c r="B16" s="94"/>
      <c r="C16" s="94"/>
      <c r="D16" s="93"/>
      <c r="E16" s="91"/>
      <c r="F16" s="92"/>
      <c r="G16" s="91">
        <f t="shared" si="0"/>
        <v>0</v>
      </c>
      <c r="H16" s="90"/>
      <c r="I16" s="89"/>
    </row>
    <row r="17" spans="2:9" ht="15.95" customHeight="1" x14ac:dyDescent="0.2">
      <c r="B17" s="94"/>
      <c r="C17" s="94"/>
      <c r="D17" s="93"/>
      <c r="E17" s="91"/>
      <c r="F17" s="92"/>
      <c r="G17" s="91">
        <f t="shared" si="0"/>
        <v>0</v>
      </c>
      <c r="H17" s="90"/>
      <c r="I17" s="89"/>
    </row>
    <row r="18" spans="2:9" ht="15.95" customHeight="1" x14ac:dyDescent="0.2">
      <c r="B18" s="94"/>
      <c r="C18" s="94"/>
      <c r="D18" s="93"/>
      <c r="E18" s="91"/>
      <c r="F18" s="92"/>
      <c r="G18" s="91">
        <f t="shared" si="0"/>
        <v>0</v>
      </c>
      <c r="H18" s="90"/>
      <c r="I18" s="89"/>
    </row>
    <row r="19" spans="2:9" ht="15.95" customHeight="1" x14ac:dyDescent="0.2">
      <c r="B19" s="94"/>
      <c r="C19" s="94"/>
      <c r="D19" s="93"/>
      <c r="E19" s="91"/>
      <c r="F19" s="92"/>
      <c r="G19" s="91">
        <f t="shared" si="0"/>
        <v>0</v>
      </c>
      <c r="H19" s="90"/>
      <c r="I19" s="89"/>
    </row>
    <row r="20" spans="2:9" ht="15.95" customHeight="1" x14ac:dyDescent="0.2">
      <c r="B20" s="94"/>
      <c r="C20" s="94"/>
      <c r="D20" s="93"/>
      <c r="E20" s="91"/>
      <c r="F20" s="92"/>
      <c r="G20" s="91">
        <f t="shared" si="0"/>
        <v>0</v>
      </c>
      <c r="H20" s="90"/>
      <c r="I20" s="89"/>
    </row>
    <row r="21" spans="2:9" ht="15.95" customHeight="1" x14ac:dyDescent="0.2">
      <c r="B21" s="94"/>
      <c r="C21" s="94"/>
      <c r="D21" s="93"/>
      <c r="E21" s="91"/>
      <c r="F21" s="92"/>
      <c r="G21" s="91">
        <f t="shared" si="0"/>
        <v>0</v>
      </c>
      <c r="H21" s="90"/>
      <c r="I21" s="89"/>
    </row>
    <row r="22" spans="2:9" ht="15.95" customHeight="1" x14ac:dyDescent="0.2">
      <c r="B22" s="168" t="s">
        <v>79</v>
      </c>
      <c r="C22" s="169"/>
      <c r="D22" s="169"/>
      <c r="E22" s="169"/>
      <c r="F22" s="170"/>
      <c r="G22" s="111">
        <f>SUM(G12:G21)</f>
        <v>160000</v>
      </c>
      <c r="H22" s="88"/>
      <c r="I22" s="87"/>
    </row>
    <row r="23" spans="2:9" x14ac:dyDescent="0.2">
      <c r="B23" s="80"/>
      <c r="C23" s="80"/>
      <c r="D23" s="80"/>
      <c r="E23" s="80"/>
      <c r="F23" s="80"/>
      <c r="G23" s="80"/>
      <c r="H23" s="80"/>
      <c r="I23" s="80"/>
    </row>
    <row r="24" spans="2:9" x14ac:dyDescent="0.2">
      <c r="B24" s="86" t="s">
        <v>96</v>
      </c>
      <c r="C24" s="84"/>
      <c r="D24" s="84"/>
      <c r="E24" s="84"/>
      <c r="F24" s="80"/>
      <c r="G24" s="80"/>
      <c r="H24" s="80"/>
      <c r="I24" s="80"/>
    </row>
    <row r="25" spans="2:9" x14ac:dyDescent="0.2">
      <c r="B25" s="84" t="s">
        <v>95</v>
      </c>
      <c r="C25" s="84" t="s">
        <v>244</v>
      </c>
      <c r="D25" s="84"/>
      <c r="E25" s="84"/>
      <c r="F25" s="80"/>
      <c r="G25" s="80"/>
      <c r="H25" s="80"/>
      <c r="I25" s="80"/>
    </row>
    <row r="26" spans="2:9" x14ac:dyDescent="0.2">
      <c r="B26" s="84" t="s">
        <v>94</v>
      </c>
      <c r="C26" s="84" t="s">
        <v>245</v>
      </c>
      <c r="D26" s="84"/>
      <c r="E26" s="84"/>
      <c r="F26" s="80"/>
      <c r="G26" s="80"/>
      <c r="H26" s="80"/>
      <c r="I26" s="80"/>
    </row>
    <row r="27" spans="2:9" x14ac:dyDescent="0.2">
      <c r="B27" s="84" t="s">
        <v>93</v>
      </c>
      <c r="C27" s="84" t="s">
        <v>246</v>
      </c>
      <c r="D27" s="84"/>
      <c r="E27" s="84"/>
      <c r="F27" s="80"/>
      <c r="G27" s="80"/>
      <c r="H27" s="80"/>
      <c r="I27" s="80"/>
    </row>
    <row r="28" spans="2:9" x14ac:dyDescent="0.2">
      <c r="B28" s="84" t="s">
        <v>92</v>
      </c>
      <c r="C28" s="84" t="s">
        <v>91</v>
      </c>
      <c r="D28" s="84"/>
      <c r="E28" s="84"/>
      <c r="F28" s="80"/>
      <c r="G28" s="80"/>
      <c r="H28" s="80"/>
      <c r="I28" s="80"/>
    </row>
    <row r="29" spans="2:9" x14ac:dyDescent="0.2">
      <c r="B29" s="84" t="s">
        <v>90</v>
      </c>
      <c r="C29" s="84" t="s">
        <v>89</v>
      </c>
      <c r="D29" s="84"/>
      <c r="E29" s="84"/>
      <c r="F29" s="80"/>
      <c r="G29" s="80"/>
      <c r="H29" s="80"/>
      <c r="I29" s="80"/>
    </row>
    <row r="30" spans="2:9" x14ac:dyDescent="0.2">
      <c r="B30" s="84" t="s">
        <v>88</v>
      </c>
      <c r="C30" s="85" t="s">
        <v>87</v>
      </c>
      <c r="D30" s="84"/>
      <c r="E30" s="84"/>
      <c r="F30" s="80"/>
      <c r="G30" s="80"/>
      <c r="H30" s="80"/>
      <c r="I30" s="80"/>
    </row>
    <row r="31" spans="2:9" x14ac:dyDescent="0.2">
      <c r="B31" s="80"/>
      <c r="C31" s="80"/>
      <c r="D31" s="80"/>
      <c r="E31" s="80"/>
      <c r="F31" s="80"/>
      <c r="G31" s="80"/>
      <c r="H31" s="80"/>
      <c r="I31" s="80"/>
    </row>
    <row r="32" spans="2:9" ht="40.5" customHeight="1" x14ac:dyDescent="0.2">
      <c r="B32" s="171" t="s">
        <v>86</v>
      </c>
      <c r="C32" s="171"/>
      <c r="D32" s="171"/>
      <c r="E32" s="171"/>
      <c r="F32" s="171"/>
      <c r="G32" s="171"/>
      <c r="H32" s="80"/>
      <c r="I32" s="80"/>
    </row>
    <row r="33" spans="2:9" x14ac:dyDescent="0.2">
      <c r="B33" s="80"/>
      <c r="C33" s="80"/>
      <c r="D33" s="80"/>
      <c r="E33" s="80"/>
      <c r="F33" s="80"/>
      <c r="G33" s="80"/>
      <c r="H33" s="80"/>
      <c r="I33" s="80"/>
    </row>
    <row r="34" spans="2:9" x14ac:dyDescent="0.2">
      <c r="B34" s="80"/>
      <c r="C34" s="80"/>
      <c r="D34" s="80"/>
      <c r="E34" s="80"/>
      <c r="F34" s="80"/>
      <c r="G34" s="80"/>
      <c r="H34" s="80"/>
      <c r="I34" s="80"/>
    </row>
    <row r="35" spans="2:9" x14ac:dyDescent="0.2">
      <c r="B35" s="83" t="s">
        <v>85</v>
      </c>
      <c r="C35" s="80" t="s">
        <v>84</v>
      </c>
      <c r="D35" s="80"/>
      <c r="E35" s="83" t="s">
        <v>83</v>
      </c>
      <c r="H35" s="80"/>
      <c r="I35" s="80"/>
    </row>
    <row r="36" spans="2:9" x14ac:dyDescent="0.2">
      <c r="B36" s="80"/>
      <c r="C36" s="82"/>
      <c r="E36" s="81" t="s">
        <v>82</v>
      </c>
      <c r="F36" s="80" t="s">
        <v>80</v>
      </c>
      <c r="I36" s="80"/>
    </row>
    <row r="37" spans="2:9" x14ac:dyDescent="0.2">
      <c r="B37" s="80"/>
      <c r="C37" s="82"/>
      <c r="E37" s="81" t="s">
        <v>81</v>
      </c>
      <c r="F37" s="79" t="s">
        <v>80</v>
      </c>
      <c r="I37" s="80"/>
    </row>
    <row r="38" spans="2:9" x14ac:dyDescent="0.2"/>
  </sheetData>
  <mergeCells count="3">
    <mergeCell ref="B2:I2"/>
    <mergeCell ref="B22:F22"/>
    <mergeCell ref="B32:G32"/>
  </mergeCells>
  <printOptions horizontalCentered="1"/>
  <pageMargins left="0.39370078740157483" right="0.39370078740157483" top="0.98425196850393704" bottom="0.98425196850393704" header="0" footer="0"/>
  <pageSetup paperSize="9" scale="74" orientation="landscape" horizontalDpi="0"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B53A4-66D5-4DBA-AF50-17DDA91B69FB}">
  <sheetPr>
    <tabColor theme="4" tint="-0.249977111117893"/>
    <pageSetUpPr fitToPage="1"/>
  </sheetPr>
  <dimension ref="A1:J40"/>
  <sheetViews>
    <sheetView showGridLines="0" zoomScaleNormal="100" zoomScaleSheetLayoutView="100" workbookViewId="0">
      <selection activeCell="I22" sqref="B22:I22"/>
    </sheetView>
  </sheetViews>
  <sheetFormatPr baseColWidth="10" defaultColWidth="0" defaultRowHeight="14.25" zeroHeight="1" x14ac:dyDescent="0.2"/>
  <cols>
    <col min="1" max="1" width="3.7109375" style="79" customWidth="1"/>
    <col min="2" max="2" width="49.85546875" style="79" customWidth="1"/>
    <col min="3" max="8" width="15.7109375" style="79" customWidth="1"/>
    <col min="9" max="9" width="17.85546875" style="79" customWidth="1"/>
    <col min="10" max="10" width="6.140625" style="79" customWidth="1"/>
    <col min="11" max="16384" width="10.85546875" style="79" hidden="1"/>
  </cols>
  <sheetData>
    <row r="1" spans="2:9" x14ac:dyDescent="0.2"/>
    <row r="2" spans="2:9" x14ac:dyDescent="0.2">
      <c r="B2" s="167" t="s">
        <v>247</v>
      </c>
      <c r="C2" s="167"/>
      <c r="D2" s="167"/>
      <c r="E2" s="167"/>
      <c r="F2" s="167"/>
      <c r="G2" s="167"/>
      <c r="H2" s="167"/>
      <c r="I2" s="167"/>
    </row>
    <row r="3" spans="2:9" x14ac:dyDescent="0.2"/>
    <row r="4" spans="2:9" x14ac:dyDescent="0.2">
      <c r="B4" s="101" t="s">
        <v>109</v>
      </c>
      <c r="C4" s="101" t="s">
        <v>80</v>
      </c>
      <c r="D4" s="80"/>
      <c r="E4" s="80"/>
      <c r="F4" s="80"/>
      <c r="G4" s="80"/>
      <c r="H4" s="101" t="s">
        <v>108</v>
      </c>
      <c r="I4" s="82" t="s">
        <v>119</v>
      </c>
    </row>
    <row r="5" spans="2:9" x14ac:dyDescent="0.2">
      <c r="B5" s="100" t="s">
        <v>106</v>
      </c>
      <c r="C5" s="80"/>
      <c r="D5" s="80"/>
      <c r="E5" s="80"/>
      <c r="F5" s="80"/>
      <c r="G5" s="80"/>
      <c r="H5" s="80"/>
      <c r="I5" s="80"/>
    </row>
    <row r="6" spans="2:9" x14ac:dyDescent="0.2">
      <c r="B6" s="101" t="s">
        <v>105</v>
      </c>
      <c r="C6" s="101" t="s">
        <v>80</v>
      </c>
      <c r="D6" s="80"/>
      <c r="E6" s="80"/>
      <c r="F6" s="80"/>
      <c r="G6" s="80"/>
      <c r="H6" s="80"/>
      <c r="I6" s="80"/>
    </row>
    <row r="7" spans="2:9" ht="5.45" customHeight="1" x14ac:dyDescent="0.2">
      <c r="B7" s="102"/>
      <c r="C7" s="80"/>
      <c r="D7" s="80"/>
      <c r="E7" s="80"/>
      <c r="F7" s="80"/>
      <c r="G7" s="80"/>
      <c r="H7" s="80"/>
      <c r="I7" s="80"/>
    </row>
    <row r="8" spans="2:9" x14ac:dyDescent="0.2">
      <c r="B8" s="101" t="s">
        <v>104</v>
      </c>
      <c r="C8" s="101" t="s">
        <v>80</v>
      </c>
      <c r="D8" s="80"/>
      <c r="E8" s="80"/>
      <c r="F8" s="80"/>
      <c r="G8" s="80"/>
      <c r="H8" s="80"/>
      <c r="I8" s="80"/>
    </row>
    <row r="9" spans="2:9" x14ac:dyDescent="0.2">
      <c r="B9" s="100" t="s">
        <v>103</v>
      </c>
      <c r="C9" s="80"/>
      <c r="D9" s="80"/>
      <c r="E9" s="80"/>
      <c r="F9" s="80"/>
      <c r="G9" s="80"/>
      <c r="H9" s="80"/>
      <c r="I9" s="80"/>
    </row>
    <row r="10" spans="2:9" x14ac:dyDescent="0.2">
      <c r="B10" s="80"/>
      <c r="C10" s="80"/>
      <c r="D10" s="80"/>
      <c r="E10" s="80"/>
      <c r="F10" s="80"/>
      <c r="G10" s="80"/>
      <c r="H10" s="80"/>
      <c r="I10" s="80"/>
    </row>
    <row r="11" spans="2:9" ht="24" x14ac:dyDescent="0.2">
      <c r="B11" s="108" t="s">
        <v>102</v>
      </c>
      <c r="C11" s="108" t="s">
        <v>94</v>
      </c>
      <c r="D11" s="108" t="s">
        <v>93</v>
      </c>
      <c r="E11" s="108" t="s">
        <v>115</v>
      </c>
      <c r="F11" s="108" t="s">
        <v>114</v>
      </c>
      <c r="G11" s="109" t="s">
        <v>113</v>
      </c>
      <c r="H11" s="109" t="s">
        <v>101</v>
      </c>
      <c r="I11" s="109" t="s">
        <v>100</v>
      </c>
    </row>
    <row r="12" spans="2:9" x14ac:dyDescent="0.2">
      <c r="B12" s="94" t="s">
        <v>99</v>
      </c>
      <c r="C12" s="94" t="s">
        <v>98</v>
      </c>
      <c r="D12" s="106" t="s">
        <v>118</v>
      </c>
      <c r="E12" s="91"/>
      <c r="F12" s="91"/>
      <c r="G12" s="96">
        <v>1500000</v>
      </c>
      <c r="H12" s="107">
        <v>0.25</v>
      </c>
      <c r="I12" s="105">
        <f t="shared" ref="I12:I21" si="0">G12*H12</f>
        <v>375000</v>
      </c>
    </row>
    <row r="13" spans="2:9" x14ac:dyDescent="0.2">
      <c r="B13" s="94"/>
      <c r="C13" s="94"/>
      <c r="D13" s="106" t="s">
        <v>117</v>
      </c>
      <c r="E13" s="91"/>
      <c r="F13" s="91"/>
      <c r="G13" s="96"/>
      <c r="H13" s="98"/>
      <c r="I13" s="105">
        <f t="shared" si="0"/>
        <v>0</v>
      </c>
    </row>
    <row r="14" spans="2:9" x14ac:dyDescent="0.2">
      <c r="B14" s="94"/>
      <c r="C14" s="94"/>
      <c r="D14" s="106"/>
      <c r="E14" s="91"/>
      <c r="F14" s="91"/>
      <c r="G14" s="96"/>
      <c r="H14" s="98"/>
      <c r="I14" s="105">
        <f t="shared" si="0"/>
        <v>0</v>
      </c>
    </row>
    <row r="15" spans="2:9" x14ac:dyDescent="0.2">
      <c r="B15" s="94"/>
      <c r="C15" s="94"/>
      <c r="D15" s="106"/>
      <c r="E15" s="91"/>
      <c r="F15" s="91"/>
      <c r="G15" s="96"/>
      <c r="H15" s="98"/>
      <c r="I15" s="105">
        <f t="shared" si="0"/>
        <v>0</v>
      </c>
    </row>
    <row r="16" spans="2:9" x14ac:dyDescent="0.2">
      <c r="B16" s="94"/>
      <c r="C16" s="94"/>
      <c r="D16" s="106"/>
      <c r="E16" s="91"/>
      <c r="F16" s="91"/>
      <c r="G16" s="96"/>
      <c r="H16" s="98"/>
      <c r="I16" s="105">
        <f t="shared" si="0"/>
        <v>0</v>
      </c>
    </row>
    <row r="17" spans="2:9" x14ac:dyDescent="0.2">
      <c r="B17" s="94"/>
      <c r="C17" s="94"/>
      <c r="D17" s="106"/>
      <c r="E17" s="91"/>
      <c r="F17" s="91"/>
      <c r="G17" s="96"/>
      <c r="H17" s="98"/>
      <c r="I17" s="105">
        <f t="shared" si="0"/>
        <v>0</v>
      </c>
    </row>
    <row r="18" spans="2:9" x14ac:dyDescent="0.2">
      <c r="B18" s="94"/>
      <c r="C18" s="94"/>
      <c r="D18" s="106"/>
      <c r="E18" s="91"/>
      <c r="F18" s="91"/>
      <c r="G18" s="96"/>
      <c r="H18" s="98"/>
      <c r="I18" s="105">
        <f t="shared" si="0"/>
        <v>0</v>
      </c>
    </row>
    <row r="19" spans="2:9" x14ac:dyDescent="0.2">
      <c r="B19" s="94"/>
      <c r="C19" s="94"/>
      <c r="D19" s="106"/>
      <c r="E19" s="91"/>
      <c r="F19" s="91"/>
      <c r="G19" s="96"/>
      <c r="H19" s="98"/>
      <c r="I19" s="105">
        <f t="shared" si="0"/>
        <v>0</v>
      </c>
    </row>
    <row r="20" spans="2:9" x14ac:dyDescent="0.2">
      <c r="B20" s="94"/>
      <c r="C20" s="94"/>
      <c r="D20" s="106"/>
      <c r="E20" s="91"/>
      <c r="F20" s="91"/>
      <c r="G20" s="96"/>
      <c r="H20" s="98"/>
      <c r="I20" s="105">
        <f t="shared" si="0"/>
        <v>0</v>
      </c>
    </row>
    <row r="21" spans="2:9" x14ac:dyDescent="0.2">
      <c r="B21" s="94"/>
      <c r="C21" s="94"/>
      <c r="D21" s="106"/>
      <c r="E21" s="91"/>
      <c r="F21" s="91"/>
      <c r="G21" s="96"/>
      <c r="H21" s="98"/>
      <c r="I21" s="105">
        <f t="shared" si="0"/>
        <v>0</v>
      </c>
    </row>
    <row r="22" spans="2:9" ht="15" customHeight="1" x14ac:dyDescent="0.2">
      <c r="B22" s="168" t="s">
        <v>79</v>
      </c>
      <c r="C22" s="169"/>
      <c r="D22" s="169"/>
      <c r="E22" s="169"/>
      <c r="F22" s="169"/>
      <c r="G22" s="169"/>
      <c r="H22" s="170"/>
      <c r="I22" s="129">
        <f>SUM(I12:I21)</f>
        <v>375000</v>
      </c>
    </row>
    <row r="23" spans="2:9" x14ac:dyDescent="0.2">
      <c r="B23" s="80"/>
      <c r="C23" s="80"/>
      <c r="D23" s="80"/>
      <c r="E23" s="80"/>
      <c r="F23" s="80"/>
      <c r="G23" s="80"/>
      <c r="H23" s="80"/>
      <c r="I23" s="80"/>
    </row>
    <row r="24" spans="2:9" x14ac:dyDescent="0.2">
      <c r="B24" s="104" t="s">
        <v>96</v>
      </c>
      <c r="C24" s="80"/>
      <c r="D24" s="80"/>
      <c r="E24" s="80"/>
      <c r="F24" s="80"/>
      <c r="G24" s="80"/>
      <c r="H24" s="80"/>
      <c r="I24" s="80"/>
    </row>
    <row r="25" spans="2:9" x14ac:dyDescent="0.2">
      <c r="B25" s="80" t="s">
        <v>95</v>
      </c>
      <c r="C25" s="80" t="s">
        <v>244</v>
      </c>
      <c r="D25" s="80"/>
      <c r="E25" s="80"/>
      <c r="F25" s="80"/>
      <c r="G25" s="80"/>
      <c r="H25" s="80"/>
      <c r="I25" s="80"/>
    </row>
    <row r="26" spans="2:9" x14ac:dyDescent="0.2">
      <c r="B26" s="80" t="s">
        <v>94</v>
      </c>
      <c r="C26" s="80" t="s">
        <v>248</v>
      </c>
      <c r="D26" s="80"/>
      <c r="E26" s="80"/>
      <c r="F26" s="80"/>
      <c r="G26" s="80"/>
      <c r="H26" s="80"/>
      <c r="I26" s="80"/>
    </row>
    <row r="27" spans="2:9" x14ac:dyDescent="0.2">
      <c r="B27" s="80" t="s">
        <v>116</v>
      </c>
      <c r="C27" s="80" t="s">
        <v>249</v>
      </c>
      <c r="D27" s="80"/>
      <c r="E27" s="80"/>
      <c r="F27" s="80"/>
      <c r="G27" s="80"/>
      <c r="H27" s="80"/>
      <c r="I27" s="80"/>
    </row>
    <row r="28" spans="2:9" x14ac:dyDescent="0.2">
      <c r="B28" s="80" t="s">
        <v>115</v>
      </c>
      <c r="C28" s="80" t="s">
        <v>250</v>
      </c>
      <c r="D28" s="80"/>
      <c r="E28" s="80"/>
      <c r="F28" s="80"/>
      <c r="G28" s="80"/>
      <c r="H28" s="80"/>
      <c r="I28" s="80"/>
    </row>
    <row r="29" spans="2:9" x14ac:dyDescent="0.2">
      <c r="B29" s="80" t="s">
        <v>114</v>
      </c>
      <c r="C29" s="80" t="s">
        <v>251</v>
      </c>
      <c r="D29" s="80"/>
      <c r="E29" s="80"/>
      <c r="F29" s="80"/>
      <c r="G29" s="80"/>
      <c r="H29" s="80"/>
      <c r="I29" s="80"/>
    </row>
    <row r="30" spans="2:9" x14ac:dyDescent="0.2">
      <c r="B30" s="80" t="s">
        <v>113</v>
      </c>
      <c r="C30" s="101" t="s">
        <v>112</v>
      </c>
      <c r="D30" s="80"/>
      <c r="E30" s="80"/>
      <c r="F30" s="80"/>
      <c r="G30" s="80"/>
      <c r="H30" s="80"/>
      <c r="I30" s="80"/>
    </row>
    <row r="31" spans="2:9" x14ac:dyDescent="0.2">
      <c r="B31" s="80" t="s">
        <v>90</v>
      </c>
      <c r="C31" s="80" t="s">
        <v>89</v>
      </c>
      <c r="D31" s="80"/>
      <c r="E31" s="80"/>
      <c r="F31" s="80"/>
      <c r="G31" s="80"/>
      <c r="H31" s="80"/>
      <c r="I31" s="80"/>
    </row>
    <row r="32" spans="2:9" x14ac:dyDescent="0.2">
      <c r="B32" s="80" t="s">
        <v>88</v>
      </c>
      <c r="C32" s="101" t="s">
        <v>87</v>
      </c>
      <c r="D32" s="80"/>
      <c r="E32" s="80"/>
      <c r="F32" s="80"/>
      <c r="G32" s="80"/>
      <c r="H32" s="80"/>
      <c r="I32" s="80"/>
    </row>
    <row r="33" spans="2:9" ht="12.6" customHeight="1" x14ac:dyDescent="0.2">
      <c r="B33" s="172"/>
      <c r="C33" s="172"/>
      <c r="D33" s="172"/>
      <c r="E33" s="172"/>
      <c r="F33" s="172"/>
      <c r="G33" s="80"/>
      <c r="H33" s="80"/>
      <c r="I33" s="80"/>
    </row>
    <row r="34" spans="2:9" ht="25.5" customHeight="1" x14ac:dyDescent="0.2">
      <c r="B34" s="173" t="s">
        <v>111</v>
      </c>
      <c r="C34" s="173"/>
      <c r="D34" s="173"/>
      <c r="E34" s="173"/>
      <c r="F34" s="173"/>
      <c r="G34" s="173"/>
      <c r="H34" s="173"/>
      <c r="I34" s="173"/>
    </row>
    <row r="35" spans="2:9" ht="25.5" customHeight="1" x14ac:dyDescent="0.2">
      <c r="B35" s="103"/>
      <c r="C35" s="103"/>
      <c r="D35" s="103"/>
      <c r="E35" s="103"/>
      <c r="F35" s="103"/>
      <c r="G35" s="103"/>
      <c r="H35" s="103"/>
      <c r="I35" s="103"/>
    </row>
    <row r="36" spans="2:9" x14ac:dyDescent="0.2">
      <c r="B36" s="83" t="s">
        <v>85</v>
      </c>
      <c r="C36" s="80" t="s">
        <v>84</v>
      </c>
      <c r="F36" s="83" t="s">
        <v>83</v>
      </c>
    </row>
    <row r="37" spans="2:9" x14ac:dyDescent="0.2">
      <c r="B37" s="80"/>
      <c r="C37" s="82"/>
      <c r="E37" s="80"/>
      <c r="F37" s="81" t="s">
        <v>82</v>
      </c>
      <c r="G37" s="80" t="s">
        <v>80</v>
      </c>
      <c r="I37" s="80"/>
    </row>
    <row r="38" spans="2:9" x14ac:dyDescent="0.2">
      <c r="B38" s="80"/>
      <c r="C38" s="82"/>
      <c r="E38" s="80"/>
      <c r="F38" s="81" t="s">
        <v>81</v>
      </c>
      <c r="G38" s="79" t="s">
        <v>80</v>
      </c>
      <c r="I38" s="80"/>
    </row>
    <row r="39" spans="2:9" x14ac:dyDescent="0.2">
      <c r="F39" s="81"/>
      <c r="G39" s="80"/>
    </row>
    <row r="40" spans="2:9" hidden="1" x14ac:dyDescent="0.2">
      <c r="F40" s="81"/>
    </row>
  </sheetData>
  <mergeCells count="4">
    <mergeCell ref="B2:I2"/>
    <mergeCell ref="B22:H22"/>
    <mergeCell ref="B33:F33"/>
    <mergeCell ref="B34:I34"/>
  </mergeCells>
  <printOptions horizontalCentered="1"/>
  <pageMargins left="0.39370078740157483" right="0.39370078740157483" top="0.98425196850393704" bottom="0.98425196850393704" header="0" footer="0"/>
  <pageSetup paperSize="9" scale="74" orientation="landscape" horizontalDpi="0"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346B-4C6D-44B2-9C1C-DF6D555690F6}">
  <sheetPr>
    <tabColor theme="4" tint="-0.249977111117893"/>
    <pageSetUpPr fitToPage="1"/>
  </sheetPr>
  <dimension ref="A1:XFC45"/>
  <sheetViews>
    <sheetView showGridLines="0" zoomScaleNormal="100" zoomScaleSheetLayoutView="100" workbookViewId="0">
      <selection activeCell="K9" sqref="K9"/>
    </sheetView>
  </sheetViews>
  <sheetFormatPr baseColWidth="10" defaultColWidth="0" defaultRowHeight="14.25" zeroHeight="1" x14ac:dyDescent="0.2"/>
  <cols>
    <col min="1" max="1" width="6.5703125" style="79" customWidth="1"/>
    <col min="2" max="2" width="29.140625" style="79" customWidth="1"/>
    <col min="3" max="3" width="21.5703125" style="79" customWidth="1"/>
    <col min="4" max="4" width="21.7109375" style="79" customWidth="1"/>
    <col min="5" max="5" width="22.140625" style="79" bestFit="1" customWidth="1"/>
    <col min="6" max="6" width="12.42578125" style="79" customWidth="1"/>
    <col min="7" max="7" width="18.5703125" style="79" customWidth="1"/>
    <col min="8" max="8" width="16.7109375" style="79" customWidth="1"/>
    <col min="9" max="9" width="11" style="79" bestFit="1" customWidth="1"/>
    <col min="10" max="11" width="11" style="79" customWidth="1"/>
    <col min="12" max="12" width="12.7109375" style="79" customWidth="1"/>
    <col min="13" max="13" width="6.140625" style="79" customWidth="1"/>
    <col min="14" max="16383" width="10.85546875" style="79" hidden="1"/>
    <col min="16384" max="16384" width="2.140625" style="79" hidden="1" customWidth="1"/>
  </cols>
  <sheetData>
    <row r="1" spans="2:12" x14ac:dyDescent="0.2"/>
    <row r="2" spans="2:12" x14ac:dyDescent="0.2">
      <c r="B2" s="167" t="s">
        <v>252</v>
      </c>
      <c r="C2" s="167"/>
      <c r="D2" s="167"/>
      <c r="E2" s="167"/>
      <c r="F2" s="167"/>
      <c r="G2" s="167"/>
      <c r="H2" s="167"/>
      <c r="I2" s="167"/>
      <c r="J2" s="167"/>
      <c r="K2" s="167"/>
      <c r="L2" s="167"/>
    </row>
    <row r="3" spans="2:12" x14ac:dyDescent="0.2"/>
    <row r="4" spans="2:12" x14ac:dyDescent="0.2">
      <c r="B4" s="101" t="s">
        <v>154</v>
      </c>
      <c r="C4" s="127" t="s">
        <v>80</v>
      </c>
      <c r="D4" s="80"/>
      <c r="E4" s="80"/>
      <c r="F4" s="80"/>
      <c r="G4" s="80"/>
      <c r="H4" s="80"/>
      <c r="I4" s="83" t="s">
        <v>108</v>
      </c>
      <c r="J4" s="82" t="s">
        <v>107</v>
      </c>
      <c r="K4" s="80"/>
      <c r="L4" s="80"/>
    </row>
    <row r="5" spans="2:12" ht="25.5" x14ac:dyDescent="0.2">
      <c r="B5" s="126" t="s">
        <v>106</v>
      </c>
      <c r="C5" s="80"/>
      <c r="D5" s="80"/>
      <c r="E5" s="80"/>
      <c r="F5" s="80"/>
      <c r="G5" s="80"/>
      <c r="H5" s="80"/>
      <c r="I5" s="80"/>
      <c r="J5" s="80"/>
      <c r="K5" s="80"/>
      <c r="L5" s="80"/>
    </row>
    <row r="6" spans="2:12" x14ac:dyDescent="0.2">
      <c r="B6" s="101" t="s">
        <v>105</v>
      </c>
      <c r="C6" s="101" t="s">
        <v>80</v>
      </c>
      <c r="D6" s="80"/>
      <c r="E6" s="80"/>
      <c r="F6" s="80"/>
      <c r="G6" s="80"/>
      <c r="H6" s="80"/>
      <c r="I6" s="80"/>
      <c r="J6" s="80"/>
      <c r="K6" s="80"/>
      <c r="L6" s="80"/>
    </row>
    <row r="7" spans="2:12" x14ac:dyDescent="0.2">
      <c r="B7" s="102"/>
      <c r="C7" s="80"/>
      <c r="D7" s="80"/>
      <c r="E7" s="80"/>
      <c r="F7" s="80"/>
      <c r="G7" s="80"/>
      <c r="H7" s="80"/>
      <c r="I7" s="80"/>
      <c r="J7" s="80"/>
      <c r="K7" s="80"/>
      <c r="L7" s="80"/>
    </row>
    <row r="8" spans="2:12" x14ac:dyDescent="0.2">
      <c r="B8" s="101" t="s">
        <v>104</v>
      </c>
      <c r="C8" s="101" t="s">
        <v>80</v>
      </c>
      <c r="D8" s="80"/>
      <c r="E8" s="80"/>
      <c r="F8" s="80"/>
      <c r="G8" s="80"/>
      <c r="H8" s="80"/>
      <c r="I8" s="80"/>
      <c r="J8" s="80"/>
      <c r="K8" s="80"/>
      <c r="L8" s="80"/>
    </row>
    <row r="9" spans="2:12" x14ac:dyDescent="0.2">
      <c r="B9" s="100" t="s">
        <v>153</v>
      </c>
      <c r="C9" s="80"/>
      <c r="D9" s="80"/>
      <c r="E9" s="80"/>
      <c r="F9" s="80"/>
      <c r="G9" s="80"/>
      <c r="H9" s="80"/>
      <c r="I9" s="80"/>
      <c r="J9" s="80"/>
      <c r="K9" s="80"/>
      <c r="L9" s="80"/>
    </row>
    <row r="10" spans="2:12" x14ac:dyDescent="0.2">
      <c r="B10" s="80"/>
      <c r="C10" s="80"/>
      <c r="D10" s="80"/>
      <c r="E10" s="80"/>
      <c r="F10" s="80"/>
      <c r="G10" s="80"/>
      <c r="H10" s="80"/>
      <c r="I10" s="80"/>
      <c r="J10" s="80"/>
      <c r="K10" s="80"/>
      <c r="L10" s="80"/>
    </row>
    <row r="11" spans="2:12" ht="24" x14ac:dyDescent="0.2">
      <c r="B11" s="108" t="s">
        <v>152</v>
      </c>
      <c r="C11" s="108" t="s">
        <v>141</v>
      </c>
      <c r="D11" s="108" t="s">
        <v>139</v>
      </c>
      <c r="E11" s="108" t="s">
        <v>137</v>
      </c>
      <c r="F11" s="108" t="s">
        <v>135</v>
      </c>
      <c r="G11" s="108" t="s">
        <v>133</v>
      </c>
      <c r="H11" s="130" t="s">
        <v>130</v>
      </c>
      <c r="I11" s="130" t="s">
        <v>128</v>
      </c>
      <c r="J11" s="130" t="s">
        <v>126</v>
      </c>
      <c r="K11" s="130" t="s">
        <v>124</v>
      </c>
      <c r="L11" s="130" t="s">
        <v>100</v>
      </c>
    </row>
    <row r="12" spans="2:12" ht="50.45" customHeight="1" x14ac:dyDescent="0.2">
      <c r="B12" s="125" t="s">
        <v>151</v>
      </c>
      <c r="C12" s="124" t="s">
        <v>150</v>
      </c>
      <c r="D12" s="122" t="s">
        <v>149</v>
      </c>
      <c r="E12" s="123" t="s">
        <v>148</v>
      </c>
      <c r="F12" s="122" t="s">
        <v>147</v>
      </c>
      <c r="G12" s="123" t="s">
        <v>146</v>
      </c>
      <c r="H12" s="123" t="s">
        <v>145</v>
      </c>
      <c r="I12" s="122" t="s">
        <v>144</v>
      </c>
      <c r="J12" s="121">
        <v>30000</v>
      </c>
      <c r="K12" s="121">
        <v>12</v>
      </c>
      <c r="L12" s="121">
        <f>+J12*K12</f>
        <v>360000</v>
      </c>
    </row>
    <row r="13" spans="2:12" ht="32.1" customHeight="1" x14ac:dyDescent="0.2">
      <c r="B13" s="94"/>
      <c r="C13" s="94"/>
      <c r="D13" s="93"/>
      <c r="E13" s="93"/>
      <c r="F13" s="93"/>
      <c r="G13" s="93"/>
      <c r="H13" s="93"/>
      <c r="I13" s="93"/>
      <c r="J13" s="96"/>
      <c r="K13" s="96"/>
      <c r="L13" s="96">
        <f>J13*K13</f>
        <v>0</v>
      </c>
    </row>
    <row r="14" spans="2:12" ht="32.1" customHeight="1" x14ac:dyDescent="0.2">
      <c r="B14" s="94"/>
      <c r="C14" s="94"/>
      <c r="D14" s="93"/>
      <c r="E14" s="93"/>
      <c r="F14" s="93"/>
      <c r="G14" s="93"/>
      <c r="H14" s="93"/>
      <c r="I14" s="93"/>
      <c r="J14" s="96"/>
      <c r="K14" s="96"/>
      <c r="L14" s="96">
        <f>J14*K14</f>
        <v>0</v>
      </c>
    </row>
    <row r="15" spans="2:12" ht="32.1" customHeight="1" x14ac:dyDescent="0.2">
      <c r="B15" s="94"/>
      <c r="C15" s="94"/>
      <c r="D15" s="93"/>
      <c r="E15" s="93"/>
      <c r="F15" s="93"/>
      <c r="G15" s="93"/>
      <c r="H15" s="93"/>
      <c r="I15" s="93"/>
      <c r="J15" s="96"/>
      <c r="K15" s="96"/>
      <c r="L15" s="96">
        <f>J15*K15</f>
        <v>0</v>
      </c>
    </row>
    <row r="16" spans="2:12" ht="32.1" customHeight="1" x14ac:dyDescent="0.2">
      <c r="B16" s="94"/>
      <c r="C16" s="94"/>
      <c r="D16" s="93"/>
      <c r="E16" s="93"/>
      <c r="F16" s="93"/>
      <c r="G16" s="93"/>
      <c r="H16" s="93"/>
      <c r="I16" s="93"/>
      <c r="J16" s="96"/>
      <c r="K16" s="96"/>
      <c r="L16" s="96">
        <f>J16*K16</f>
        <v>0</v>
      </c>
    </row>
    <row r="17" spans="2:12" ht="32.1" customHeight="1" x14ac:dyDescent="0.2">
      <c r="B17" s="94"/>
      <c r="C17" s="94"/>
      <c r="D17" s="93"/>
      <c r="E17" s="93"/>
      <c r="F17" s="93"/>
      <c r="G17" s="93"/>
      <c r="H17" s="93"/>
      <c r="I17" s="93"/>
      <c r="J17" s="96"/>
      <c r="K17" s="96"/>
      <c r="L17" s="96">
        <f>J17*K17</f>
        <v>0</v>
      </c>
    </row>
    <row r="18" spans="2:12" ht="15.95" customHeight="1" x14ac:dyDescent="0.2">
      <c r="B18" s="168" t="s">
        <v>79</v>
      </c>
      <c r="C18" s="169"/>
      <c r="D18" s="169"/>
      <c r="E18" s="169"/>
      <c r="F18" s="169"/>
      <c r="G18" s="169"/>
      <c r="H18" s="169"/>
      <c r="I18" s="170"/>
      <c r="J18" s="110"/>
      <c r="K18" s="111"/>
      <c r="L18" s="111">
        <f>SUM(L12:L17)</f>
        <v>360000</v>
      </c>
    </row>
    <row r="19" spans="2:12" x14ac:dyDescent="0.2">
      <c r="B19" s="80"/>
      <c r="C19" s="80"/>
      <c r="D19" s="80"/>
      <c r="E19" s="80"/>
      <c r="F19" s="80"/>
      <c r="G19" s="80"/>
      <c r="H19" s="80"/>
      <c r="I19" s="80"/>
      <c r="J19" s="80"/>
      <c r="K19" s="80"/>
      <c r="L19" s="80"/>
    </row>
    <row r="20" spans="2:12" x14ac:dyDescent="0.2">
      <c r="B20" s="113" t="s">
        <v>96</v>
      </c>
      <c r="C20" s="113"/>
      <c r="D20" s="113"/>
      <c r="E20" s="113"/>
      <c r="F20" s="113"/>
      <c r="G20" s="113"/>
      <c r="H20" s="113"/>
      <c r="I20" s="80"/>
      <c r="J20" s="80"/>
      <c r="K20" s="80"/>
      <c r="L20" s="80"/>
    </row>
    <row r="21" spans="2:12" x14ac:dyDescent="0.2">
      <c r="B21" s="115" t="s">
        <v>143</v>
      </c>
      <c r="C21" s="115" t="s">
        <v>142</v>
      </c>
      <c r="D21" s="113"/>
      <c r="E21" s="113"/>
      <c r="F21" s="113"/>
      <c r="G21" s="113"/>
      <c r="H21" s="113"/>
      <c r="I21" s="80"/>
      <c r="J21" s="80"/>
      <c r="K21" s="80"/>
      <c r="L21" s="80"/>
    </row>
    <row r="22" spans="2:12" x14ac:dyDescent="0.2">
      <c r="B22" s="115" t="s">
        <v>141</v>
      </c>
      <c r="C22" s="115" t="s">
        <v>140</v>
      </c>
      <c r="D22" s="113"/>
      <c r="E22" s="113"/>
      <c r="F22" s="113"/>
      <c r="G22" s="113"/>
      <c r="H22" s="113"/>
      <c r="I22" s="80"/>
      <c r="J22" s="80"/>
      <c r="K22" s="80"/>
      <c r="L22" s="80"/>
    </row>
    <row r="23" spans="2:12" x14ac:dyDescent="0.2">
      <c r="B23" s="115" t="s">
        <v>139</v>
      </c>
      <c r="C23" s="115" t="s">
        <v>138</v>
      </c>
      <c r="D23" s="113"/>
      <c r="E23" s="113"/>
      <c r="F23" s="113"/>
      <c r="G23" s="113"/>
      <c r="H23" s="113"/>
      <c r="I23" s="80"/>
      <c r="J23" s="80"/>
      <c r="K23" s="80"/>
      <c r="L23" s="80"/>
    </row>
    <row r="24" spans="2:12" x14ac:dyDescent="0.2">
      <c r="B24" s="115" t="s">
        <v>137</v>
      </c>
      <c r="C24" s="115" t="s">
        <v>136</v>
      </c>
      <c r="D24" s="113"/>
      <c r="E24" s="113"/>
      <c r="F24" s="113"/>
      <c r="G24" s="113"/>
      <c r="H24" s="113"/>
      <c r="I24" s="80"/>
      <c r="J24" s="80"/>
      <c r="K24" s="80"/>
      <c r="L24" s="80"/>
    </row>
    <row r="25" spans="2:12" x14ac:dyDescent="0.2">
      <c r="B25" s="115" t="s">
        <v>135</v>
      </c>
      <c r="C25" s="115" t="s">
        <v>134</v>
      </c>
      <c r="D25" s="113"/>
      <c r="E25" s="113"/>
      <c r="F25" s="113"/>
      <c r="G25" s="113"/>
      <c r="H25" s="113"/>
      <c r="I25" s="80"/>
      <c r="J25" s="80"/>
      <c r="K25" s="80"/>
      <c r="L25" s="80"/>
    </row>
    <row r="26" spans="2:12" s="117" customFormat="1" x14ac:dyDescent="0.2">
      <c r="B26" s="120" t="s">
        <v>133</v>
      </c>
      <c r="C26" s="174" t="s">
        <v>132</v>
      </c>
      <c r="D26" s="174"/>
      <c r="E26" s="174"/>
      <c r="F26" s="174"/>
      <c r="G26" s="174"/>
      <c r="H26" s="174"/>
      <c r="I26" s="118"/>
      <c r="J26" s="118"/>
      <c r="K26" s="118"/>
      <c r="L26" s="118"/>
    </row>
    <row r="27" spans="2:12" s="117" customFormat="1" x14ac:dyDescent="0.2">
      <c r="B27" s="120"/>
      <c r="C27" s="119" t="s">
        <v>131</v>
      </c>
      <c r="D27" s="116"/>
      <c r="E27" s="116"/>
      <c r="F27" s="116"/>
      <c r="G27" s="116"/>
      <c r="H27" s="116"/>
      <c r="I27" s="118"/>
      <c r="J27" s="118"/>
      <c r="K27" s="118"/>
      <c r="L27" s="118"/>
    </row>
    <row r="28" spans="2:12" x14ac:dyDescent="0.2">
      <c r="B28" s="115" t="s">
        <v>130</v>
      </c>
      <c r="C28" s="115" t="s">
        <v>253</v>
      </c>
      <c r="D28" s="113"/>
      <c r="E28" s="113"/>
      <c r="F28" s="113"/>
      <c r="G28" s="113"/>
      <c r="H28" s="113"/>
      <c r="I28" s="80"/>
      <c r="J28" s="80"/>
      <c r="K28" s="80"/>
      <c r="L28" s="80"/>
    </row>
    <row r="29" spans="2:12" x14ac:dyDescent="0.2">
      <c r="B29" s="115"/>
      <c r="C29" s="115" t="s">
        <v>129</v>
      </c>
      <c r="D29" s="113"/>
      <c r="E29" s="113"/>
      <c r="F29" s="113"/>
      <c r="G29" s="113"/>
      <c r="H29" s="113"/>
      <c r="I29" s="80"/>
      <c r="J29" s="80"/>
      <c r="K29" s="80"/>
      <c r="L29" s="80"/>
    </row>
    <row r="30" spans="2:12" x14ac:dyDescent="0.2">
      <c r="B30" s="115" t="s">
        <v>128</v>
      </c>
      <c r="C30" s="115" t="s">
        <v>127</v>
      </c>
      <c r="D30" s="113"/>
      <c r="E30" s="113"/>
      <c r="F30" s="113"/>
      <c r="G30" s="113"/>
      <c r="H30" s="113"/>
      <c r="I30" s="80"/>
      <c r="J30" s="80"/>
      <c r="K30" s="80"/>
      <c r="L30" s="80"/>
    </row>
    <row r="31" spans="2:12" x14ac:dyDescent="0.2">
      <c r="B31" s="115" t="s">
        <v>126</v>
      </c>
      <c r="C31" s="174" t="s">
        <v>125</v>
      </c>
      <c r="D31" s="174"/>
      <c r="E31" s="174"/>
      <c r="F31" s="174"/>
      <c r="G31" s="174"/>
      <c r="H31" s="174"/>
      <c r="I31" s="80"/>
      <c r="J31" s="80"/>
      <c r="K31" s="80"/>
      <c r="L31" s="80"/>
    </row>
    <row r="32" spans="2:12" x14ac:dyDescent="0.2">
      <c r="B32" s="115" t="s">
        <v>124</v>
      </c>
      <c r="C32" s="115" t="s">
        <v>123</v>
      </c>
      <c r="D32" s="113"/>
      <c r="E32" s="113"/>
      <c r="F32" s="113"/>
      <c r="G32" s="113"/>
      <c r="H32" s="113"/>
      <c r="I32" s="80"/>
      <c r="J32" s="80"/>
      <c r="K32" s="80"/>
      <c r="L32" s="80"/>
    </row>
    <row r="33" spans="2:12" x14ac:dyDescent="0.2">
      <c r="B33" s="115" t="s">
        <v>122</v>
      </c>
      <c r="C33" s="114" t="s">
        <v>121</v>
      </c>
      <c r="D33" s="113"/>
      <c r="E33" s="113"/>
      <c r="F33" s="113"/>
      <c r="G33" s="113"/>
      <c r="H33" s="113"/>
      <c r="I33" s="80"/>
      <c r="J33" s="80"/>
      <c r="K33" s="80"/>
      <c r="L33" s="80"/>
    </row>
    <row r="34" spans="2:12" x14ac:dyDescent="0.2">
      <c r="B34" s="80"/>
      <c r="C34" s="80"/>
      <c r="D34" s="80"/>
      <c r="E34" s="80"/>
      <c r="F34" s="80"/>
      <c r="G34" s="80"/>
      <c r="H34" s="80"/>
      <c r="I34" s="80"/>
      <c r="J34" s="80"/>
      <c r="K34" s="80"/>
      <c r="L34" s="80"/>
    </row>
    <row r="35" spans="2:12" ht="40.5" customHeight="1" x14ac:dyDescent="0.2">
      <c r="B35" s="175" t="s">
        <v>120</v>
      </c>
      <c r="C35" s="175"/>
      <c r="D35" s="175"/>
      <c r="E35" s="175"/>
      <c r="F35" s="175"/>
      <c r="G35" s="175"/>
      <c r="H35" s="175"/>
      <c r="I35" s="175"/>
      <c r="J35" s="80"/>
      <c r="K35" s="80"/>
      <c r="L35" s="80"/>
    </row>
    <row r="36" spans="2:12" x14ac:dyDescent="0.2">
      <c r="B36" s="175"/>
      <c r="C36" s="175"/>
      <c r="D36" s="175"/>
      <c r="E36" s="175"/>
      <c r="F36" s="175"/>
      <c r="G36" s="175"/>
      <c r="H36" s="175"/>
      <c r="I36" s="175"/>
      <c r="J36" s="80"/>
      <c r="K36" s="80"/>
      <c r="L36" s="80"/>
    </row>
    <row r="37" spans="2:12" ht="41.1" customHeight="1" x14ac:dyDescent="0.2">
      <c r="B37" s="80"/>
      <c r="C37" s="80"/>
      <c r="D37" s="80"/>
      <c r="E37" s="80"/>
      <c r="F37" s="80"/>
      <c r="G37" s="80"/>
      <c r="H37" s="80"/>
      <c r="I37" s="80"/>
      <c r="J37" s="80"/>
      <c r="K37" s="80"/>
      <c r="L37" s="80"/>
    </row>
    <row r="38" spans="2:12" x14ac:dyDescent="0.2">
      <c r="B38" s="80"/>
      <c r="C38" s="112" t="s">
        <v>85</v>
      </c>
      <c r="D38" s="80" t="s">
        <v>84</v>
      </c>
      <c r="F38" s="80"/>
      <c r="G38" s="83" t="s">
        <v>83</v>
      </c>
      <c r="H38" s="80"/>
      <c r="I38" s="80"/>
      <c r="J38" s="80"/>
      <c r="K38" s="80"/>
      <c r="L38" s="80"/>
    </row>
    <row r="39" spans="2:12" x14ac:dyDescent="0.2">
      <c r="B39" s="80"/>
      <c r="C39" s="82"/>
      <c r="E39" s="80"/>
      <c r="F39" s="80"/>
      <c r="G39" s="81" t="s">
        <v>82</v>
      </c>
      <c r="H39" s="80" t="s">
        <v>80</v>
      </c>
      <c r="L39" s="80"/>
    </row>
    <row r="40" spans="2:12" x14ac:dyDescent="0.2">
      <c r="G40" s="81" t="s">
        <v>81</v>
      </c>
      <c r="H40" s="79" t="s">
        <v>80</v>
      </c>
    </row>
    <row r="41" spans="2:12" x14ac:dyDescent="0.2"/>
    <row r="42" spans="2:12" x14ac:dyDescent="0.2"/>
    <row r="43" spans="2:12" x14ac:dyDescent="0.2"/>
    <row r="44" spans="2:12" x14ac:dyDescent="0.2"/>
    <row r="45" spans="2:12" x14ac:dyDescent="0.2"/>
  </sheetData>
  <mergeCells count="5">
    <mergeCell ref="B2:L2"/>
    <mergeCell ref="B18:I18"/>
    <mergeCell ref="C26:H26"/>
    <mergeCell ref="C31:H31"/>
    <mergeCell ref="B35:I36"/>
  </mergeCells>
  <printOptions horizontalCentered="1"/>
  <pageMargins left="0.39370078740157483" right="0.39370078740157483" top="0.98425196850393704" bottom="0.98425196850393704" header="0" footer="0"/>
  <pageSetup paperSize="9" scale="62" orientation="landscape"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DE066-8DB6-4C84-A604-AC4C7995F3BE}">
  <sheetPr>
    <tabColor theme="4" tint="-0.249977111117893"/>
    <pageSetUpPr fitToPage="1"/>
  </sheetPr>
  <dimension ref="A1:K41"/>
  <sheetViews>
    <sheetView showGridLines="0" zoomScaleNormal="100" zoomScaleSheetLayoutView="100" workbookViewId="0">
      <selection activeCell="J11" sqref="B11:J11"/>
    </sheetView>
  </sheetViews>
  <sheetFormatPr baseColWidth="10" defaultColWidth="0" defaultRowHeight="14.25" zeroHeight="1" x14ac:dyDescent="0.2"/>
  <cols>
    <col min="1" max="1" width="8.5703125" style="79" customWidth="1"/>
    <col min="2" max="2" width="35.28515625" style="79" customWidth="1"/>
    <col min="3" max="3" width="28.5703125" style="79" customWidth="1"/>
    <col min="4" max="4" width="12.5703125" style="79" bestFit="1" customWidth="1"/>
    <col min="5" max="5" width="22.140625" style="79" bestFit="1" customWidth="1"/>
    <col min="6" max="6" width="18.5703125" style="79" customWidth="1"/>
    <col min="7" max="7" width="16.7109375" style="79" customWidth="1"/>
    <col min="8" max="8" width="11" style="79" bestFit="1" customWidth="1"/>
    <col min="9" max="9" width="11" style="79" customWidth="1"/>
    <col min="10" max="10" width="12.7109375" style="79" customWidth="1"/>
    <col min="11" max="11" width="8.140625" style="79" customWidth="1"/>
    <col min="12" max="16384" width="10.85546875" style="79" hidden="1"/>
  </cols>
  <sheetData>
    <row r="1" spans="2:10" x14ac:dyDescent="0.2"/>
    <row r="2" spans="2:10" x14ac:dyDescent="0.2">
      <c r="B2" s="167" t="s">
        <v>254</v>
      </c>
      <c r="C2" s="167"/>
      <c r="D2" s="167"/>
      <c r="E2" s="167"/>
      <c r="F2" s="167"/>
      <c r="G2" s="167"/>
      <c r="H2" s="167"/>
      <c r="I2" s="167"/>
      <c r="J2" s="167"/>
    </row>
    <row r="3" spans="2:10" x14ac:dyDescent="0.2">
      <c r="G3" s="83" t="s">
        <v>108</v>
      </c>
      <c r="H3" s="82" t="s">
        <v>107</v>
      </c>
    </row>
    <row r="4" spans="2:10" x14ac:dyDescent="0.2">
      <c r="B4" s="101" t="s">
        <v>109</v>
      </c>
      <c r="C4" s="101" t="s">
        <v>80</v>
      </c>
      <c r="D4" s="80"/>
      <c r="E4" s="80"/>
      <c r="F4" s="80"/>
      <c r="G4" s="80"/>
      <c r="H4" s="80"/>
      <c r="I4" s="80"/>
      <c r="J4" s="80"/>
    </row>
    <row r="5" spans="2:10" ht="25.5" x14ac:dyDescent="0.2">
      <c r="B5" s="126" t="s">
        <v>106</v>
      </c>
      <c r="C5" s="80"/>
      <c r="D5" s="80"/>
      <c r="E5" s="80"/>
      <c r="F5" s="80"/>
      <c r="G5" s="80"/>
      <c r="H5" s="80"/>
      <c r="I5" s="80"/>
      <c r="J5" s="80"/>
    </row>
    <row r="6" spans="2:10" x14ac:dyDescent="0.2">
      <c r="B6" s="101" t="s">
        <v>105</v>
      </c>
      <c r="C6" s="101" t="s">
        <v>80</v>
      </c>
      <c r="D6" s="80"/>
      <c r="E6" s="80"/>
      <c r="F6" s="80"/>
      <c r="G6" s="80"/>
      <c r="H6" s="80"/>
      <c r="I6" s="80"/>
      <c r="J6" s="80"/>
    </row>
    <row r="7" spans="2:10" x14ac:dyDescent="0.2">
      <c r="B7" s="102"/>
      <c r="C7" s="80"/>
      <c r="D7" s="80"/>
      <c r="E7" s="80"/>
      <c r="F7" s="80"/>
      <c r="G7" s="80"/>
      <c r="H7" s="80"/>
      <c r="I7" s="80"/>
      <c r="J7" s="80"/>
    </row>
    <row r="8" spans="2:10" x14ac:dyDescent="0.2">
      <c r="B8" s="101" t="s">
        <v>104</v>
      </c>
      <c r="C8" s="101" t="s">
        <v>80</v>
      </c>
      <c r="D8" s="80"/>
      <c r="E8" s="80"/>
      <c r="F8" s="80"/>
      <c r="G8" s="80"/>
      <c r="H8" s="80"/>
      <c r="I8" s="80"/>
      <c r="J8" s="80"/>
    </row>
    <row r="9" spans="2:10" x14ac:dyDescent="0.2">
      <c r="B9" s="100" t="s">
        <v>153</v>
      </c>
      <c r="C9" s="80"/>
      <c r="D9" s="80"/>
      <c r="E9" s="80"/>
      <c r="F9" s="80"/>
      <c r="G9" s="80"/>
      <c r="H9" s="80"/>
      <c r="I9" s="80"/>
      <c r="J9" s="80"/>
    </row>
    <row r="10" spans="2:10" x14ac:dyDescent="0.2">
      <c r="B10" s="80"/>
      <c r="C10" s="80"/>
      <c r="D10" s="80"/>
      <c r="E10" s="80"/>
      <c r="F10" s="80"/>
      <c r="G10" s="80"/>
      <c r="H10" s="80"/>
      <c r="I10" s="80"/>
      <c r="J10" s="80"/>
    </row>
    <row r="11" spans="2:10" ht="36" x14ac:dyDescent="0.2">
      <c r="B11" s="108" t="s">
        <v>169</v>
      </c>
      <c r="C11" s="108" t="s">
        <v>178</v>
      </c>
      <c r="D11" s="108" t="s">
        <v>177</v>
      </c>
      <c r="E11" s="108" t="s">
        <v>163</v>
      </c>
      <c r="F11" s="108" t="s">
        <v>161</v>
      </c>
      <c r="G11" s="130" t="s">
        <v>159</v>
      </c>
      <c r="H11" s="130" t="s">
        <v>176</v>
      </c>
      <c r="I11" s="130" t="s">
        <v>156</v>
      </c>
      <c r="J11" s="130" t="s">
        <v>100</v>
      </c>
    </row>
    <row r="12" spans="2:10" ht="32.1" customHeight="1" x14ac:dyDescent="0.2">
      <c r="B12" s="98" t="s">
        <v>175</v>
      </c>
      <c r="C12" s="98" t="s">
        <v>174</v>
      </c>
      <c r="D12" s="128" t="s">
        <v>173</v>
      </c>
      <c r="E12" s="93" t="s">
        <v>172</v>
      </c>
      <c r="F12" s="128" t="s">
        <v>171</v>
      </c>
      <c r="G12" s="93" t="s">
        <v>170</v>
      </c>
      <c r="H12" s="96">
        <v>20000</v>
      </c>
      <c r="I12" s="128">
        <v>6</v>
      </c>
      <c r="J12" s="96">
        <f t="shared" ref="J12:J17" si="0">H12*I12</f>
        <v>120000</v>
      </c>
    </row>
    <row r="13" spans="2:10" ht="32.1" customHeight="1" x14ac:dyDescent="0.2">
      <c r="B13" s="94"/>
      <c r="C13" s="94"/>
      <c r="D13" s="96"/>
      <c r="E13" s="93"/>
      <c r="F13" s="128"/>
      <c r="G13" s="93"/>
      <c r="H13" s="96"/>
      <c r="I13" s="128"/>
      <c r="J13" s="96">
        <f t="shared" si="0"/>
        <v>0</v>
      </c>
    </row>
    <row r="14" spans="2:10" ht="32.1" customHeight="1" x14ac:dyDescent="0.2">
      <c r="B14" s="94"/>
      <c r="C14" s="94"/>
      <c r="D14" s="96"/>
      <c r="E14" s="93"/>
      <c r="F14" s="128"/>
      <c r="G14" s="93"/>
      <c r="H14" s="96"/>
      <c r="I14" s="128"/>
      <c r="J14" s="96">
        <f t="shared" si="0"/>
        <v>0</v>
      </c>
    </row>
    <row r="15" spans="2:10" ht="32.1" customHeight="1" x14ac:dyDescent="0.2">
      <c r="B15" s="94"/>
      <c r="C15" s="94"/>
      <c r="D15" s="96"/>
      <c r="E15" s="93"/>
      <c r="F15" s="128"/>
      <c r="G15" s="93"/>
      <c r="H15" s="96"/>
      <c r="I15" s="128"/>
      <c r="J15" s="96">
        <f t="shared" si="0"/>
        <v>0</v>
      </c>
    </row>
    <row r="16" spans="2:10" ht="32.1" customHeight="1" x14ac:dyDescent="0.2">
      <c r="B16" s="94"/>
      <c r="C16" s="94"/>
      <c r="D16" s="96"/>
      <c r="E16" s="93"/>
      <c r="F16" s="128"/>
      <c r="G16" s="93"/>
      <c r="H16" s="96"/>
      <c r="I16" s="128"/>
      <c r="J16" s="96">
        <f t="shared" si="0"/>
        <v>0</v>
      </c>
    </row>
    <row r="17" spans="2:10" ht="32.1" customHeight="1" x14ac:dyDescent="0.2">
      <c r="B17" s="94"/>
      <c r="C17" s="94"/>
      <c r="D17" s="96"/>
      <c r="E17" s="93"/>
      <c r="F17" s="128"/>
      <c r="G17" s="93"/>
      <c r="H17" s="96"/>
      <c r="I17" s="128"/>
      <c r="J17" s="96">
        <f t="shared" si="0"/>
        <v>0</v>
      </c>
    </row>
    <row r="18" spans="2:10" ht="15.95" customHeight="1" x14ac:dyDescent="0.2">
      <c r="B18" s="168" t="s">
        <v>79</v>
      </c>
      <c r="C18" s="169"/>
      <c r="D18" s="169"/>
      <c r="E18" s="169"/>
      <c r="F18" s="169"/>
      <c r="G18" s="169"/>
      <c r="H18" s="170"/>
      <c r="I18" s="111"/>
      <c r="J18" s="111">
        <f>SUM(J12:J17)</f>
        <v>120000</v>
      </c>
    </row>
    <row r="19" spans="2:10" x14ac:dyDescent="0.2">
      <c r="B19" s="80"/>
      <c r="C19" s="80"/>
      <c r="D19" s="80"/>
      <c r="E19" s="80"/>
      <c r="F19" s="80"/>
      <c r="G19" s="80"/>
      <c r="H19" s="80"/>
      <c r="I19" s="80"/>
      <c r="J19" s="80"/>
    </row>
    <row r="20" spans="2:10" x14ac:dyDescent="0.2">
      <c r="B20" s="113" t="s">
        <v>96</v>
      </c>
      <c r="C20" s="113"/>
      <c r="D20" s="113"/>
      <c r="E20" s="113"/>
      <c r="F20" s="113"/>
      <c r="G20" s="113"/>
      <c r="H20" s="80"/>
      <c r="I20" s="80"/>
      <c r="J20" s="80"/>
    </row>
    <row r="21" spans="2:10" x14ac:dyDescent="0.2">
      <c r="B21" s="115" t="s">
        <v>169</v>
      </c>
      <c r="C21" s="115" t="s">
        <v>168</v>
      </c>
      <c r="D21" s="113"/>
      <c r="E21" s="113"/>
      <c r="F21" s="113"/>
      <c r="G21" s="113"/>
      <c r="H21" s="80"/>
      <c r="I21" s="80"/>
      <c r="J21" s="80"/>
    </row>
    <row r="22" spans="2:10" x14ac:dyDescent="0.2">
      <c r="B22" s="115" t="s">
        <v>167</v>
      </c>
      <c r="C22" s="115" t="s">
        <v>166</v>
      </c>
      <c r="D22" s="113"/>
      <c r="E22" s="113"/>
      <c r="F22" s="113"/>
      <c r="G22" s="113"/>
      <c r="H22" s="80"/>
      <c r="I22" s="80"/>
      <c r="J22" s="80"/>
    </row>
    <row r="23" spans="2:10" x14ac:dyDescent="0.2">
      <c r="B23" s="115" t="s">
        <v>165</v>
      </c>
      <c r="C23" s="115" t="s">
        <v>164</v>
      </c>
      <c r="D23" s="113"/>
      <c r="E23" s="113"/>
      <c r="F23" s="113"/>
      <c r="G23" s="113"/>
      <c r="H23" s="80"/>
      <c r="I23" s="80"/>
      <c r="J23" s="80"/>
    </row>
    <row r="24" spans="2:10" x14ac:dyDescent="0.2">
      <c r="B24" s="115" t="s">
        <v>163</v>
      </c>
      <c r="C24" s="115" t="s">
        <v>162</v>
      </c>
      <c r="D24" s="113"/>
      <c r="E24" s="113"/>
      <c r="F24" s="113"/>
      <c r="G24" s="113"/>
      <c r="H24" s="80"/>
      <c r="I24" s="80"/>
      <c r="J24" s="80"/>
    </row>
    <row r="25" spans="2:10" s="117" customFormat="1" ht="26.1" customHeight="1" x14ac:dyDescent="0.2">
      <c r="B25" s="120" t="s">
        <v>161</v>
      </c>
      <c r="C25" s="174" t="s">
        <v>160</v>
      </c>
      <c r="D25" s="174"/>
      <c r="E25" s="174"/>
      <c r="F25" s="174"/>
      <c r="G25" s="174"/>
      <c r="H25" s="118"/>
      <c r="I25" s="118"/>
      <c r="J25" s="118"/>
    </row>
    <row r="26" spans="2:10" x14ac:dyDescent="0.2">
      <c r="B26" s="115" t="s">
        <v>159</v>
      </c>
      <c r="C26" s="115" t="s">
        <v>158</v>
      </c>
      <c r="D26" s="113"/>
      <c r="E26" s="113"/>
      <c r="F26" s="113"/>
      <c r="G26" s="113"/>
      <c r="H26" s="80"/>
      <c r="I26" s="80"/>
      <c r="J26" s="80"/>
    </row>
    <row r="27" spans="2:10" x14ac:dyDescent="0.2">
      <c r="B27" s="115" t="s">
        <v>126</v>
      </c>
      <c r="C27" s="115" t="s">
        <v>157</v>
      </c>
      <c r="D27" s="113"/>
      <c r="E27" s="113"/>
      <c r="F27" s="113"/>
      <c r="G27" s="113"/>
      <c r="H27" s="80"/>
      <c r="I27" s="80"/>
      <c r="J27" s="80"/>
    </row>
    <row r="28" spans="2:10" ht="39.950000000000003" customHeight="1" x14ac:dyDescent="0.2">
      <c r="B28" s="115" t="s">
        <v>156</v>
      </c>
      <c r="C28" s="174" t="s">
        <v>255</v>
      </c>
      <c r="D28" s="174"/>
      <c r="E28" s="174"/>
      <c r="F28" s="174"/>
      <c r="G28" s="174"/>
      <c r="H28" s="80"/>
      <c r="I28" s="80"/>
      <c r="J28" s="80"/>
    </row>
    <row r="29" spans="2:10" x14ac:dyDescent="0.2">
      <c r="B29" s="115" t="s">
        <v>100</v>
      </c>
      <c r="C29" s="114" t="s">
        <v>121</v>
      </c>
      <c r="D29" s="113"/>
      <c r="E29" s="113"/>
      <c r="F29" s="113"/>
      <c r="G29" s="113"/>
      <c r="H29" s="80"/>
      <c r="I29" s="80"/>
      <c r="J29" s="80"/>
    </row>
    <row r="30" spans="2:10" x14ac:dyDescent="0.2">
      <c r="B30" s="80"/>
      <c r="C30" s="80"/>
      <c r="D30" s="80"/>
      <c r="E30" s="80"/>
      <c r="F30" s="80"/>
      <c r="G30" s="80"/>
      <c r="H30" s="80"/>
      <c r="I30" s="80"/>
      <c r="J30" s="80"/>
    </row>
    <row r="31" spans="2:10" ht="40.5" customHeight="1" x14ac:dyDescent="0.2">
      <c r="B31" s="176" t="s">
        <v>155</v>
      </c>
      <c r="C31" s="176"/>
      <c r="D31" s="176"/>
      <c r="E31" s="176"/>
      <c r="F31" s="176"/>
      <c r="G31" s="176"/>
      <c r="H31" s="80"/>
      <c r="I31" s="80"/>
      <c r="J31" s="80"/>
    </row>
    <row r="32" spans="2:10" x14ac:dyDescent="0.2">
      <c r="B32" s="176"/>
      <c r="C32" s="176"/>
      <c r="D32" s="176"/>
      <c r="E32" s="176"/>
      <c r="F32" s="176"/>
      <c r="G32" s="176"/>
      <c r="H32" s="80"/>
      <c r="I32" s="80"/>
      <c r="J32" s="80"/>
    </row>
    <row r="33" spans="2:10" ht="41.1" customHeight="1" x14ac:dyDescent="0.2">
      <c r="B33" s="80"/>
      <c r="C33" s="80"/>
      <c r="D33" s="80"/>
      <c r="E33" s="80"/>
      <c r="F33" s="80"/>
      <c r="G33" s="80"/>
      <c r="H33" s="80"/>
      <c r="I33" s="80"/>
      <c r="J33" s="80"/>
    </row>
    <row r="34" spans="2:10" x14ac:dyDescent="0.2">
      <c r="B34" s="80"/>
      <c r="C34" s="83" t="s">
        <v>85</v>
      </c>
      <c r="D34" s="80" t="s">
        <v>84</v>
      </c>
      <c r="F34" s="83" t="s">
        <v>83</v>
      </c>
      <c r="H34" s="80"/>
      <c r="I34" s="80"/>
      <c r="J34" s="80"/>
    </row>
    <row r="35" spans="2:10" x14ac:dyDescent="0.2">
      <c r="B35" s="80"/>
      <c r="C35" s="131"/>
      <c r="E35" s="80"/>
      <c r="F35" s="81" t="s">
        <v>82</v>
      </c>
      <c r="G35" s="80" t="s">
        <v>80</v>
      </c>
      <c r="J35" s="80"/>
    </row>
    <row r="36" spans="2:10" x14ac:dyDescent="0.2">
      <c r="F36" s="81" t="s">
        <v>81</v>
      </c>
      <c r="G36" s="79" t="s">
        <v>80</v>
      </c>
    </row>
    <row r="37" spans="2:10" x14ac:dyDescent="0.2"/>
    <row r="38" spans="2:10" x14ac:dyDescent="0.2"/>
    <row r="39" spans="2:10" x14ac:dyDescent="0.2"/>
    <row r="40" spans="2:10" x14ac:dyDescent="0.2"/>
    <row r="41" spans="2:10" x14ac:dyDescent="0.2"/>
  </sheetData>
  <mergeCells count="5">
    <mergeCell ref="B2:J2"/>
    <mergeCell ref="B18:H18"/>
    <mergeCell ref="C25:G25"/>
    <mergeCell ref="C28:G28"/>
    <mergeCell ref="B31:G32"/>
  </mergeCells>
  <printOptions horizontalCentered="1"/>
  <pageMargins left="0.39370078740157483" right="0.39370078740157483" top="0.98425196850393704" bottom="0.98425196850393704" header="0" footer="0"/>
  <pageSetup paperSize="9" scale="5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4</vt:i4>
      </vt:variant>
    </vt:vector>
  </HeadingPairs>
  <TitlesOfParts>
    <vt:vector size="13" baseType="lpstr">
      <vt:lpstr>Cómo completar</vt:lpstr>
      <vt:lpstr>Resumen Cofinanciamiento</vt:lpstr>
      <vt:lpstr>Pecunario ITL</vt:lpstr>
      <vt:lpstr>Pecunario Contraparte</vt:lpstr>
      <vt:lpstr>Valorado Contraparte</vt:lpstr>
      <vt:lpstr>M. Calculo Remuneraciones</vt:lpstr>
      <vt:lpstr>M. Calculo Honorarios</vt:lpstr>
      <vt:lpstr>M. Calculo Equipos</vt:lpstr>
      <vt:lpstr>M. Calculo Infraestructura</vt:lpstr>
      <vt:lpstr>'M. Calculo Equipos'!Área_de_impresión</vt:lpstr>
      <vt:lpstr>'M. Calculo Honorarios'!Área_de_impresión</vt:lpstr>
      <vt:lpstr>'M. Calculo Infraestructura'!Área_de_impresión</vt:lpstr>
      <vt:lpstr>'M. Calculo Remuneraciones'!Área_de_impresión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Camila Prado Barrías</dc:creator>
  <cp:lastModifiedBy>Víctor Rojas</cp:lastModifiedBy>
  <dcterms:created xsi:type="dcterms:W3CDTF">2026-09-25T15:59:23Z</dcterms:created>
  <dcterms:modified xsi:type="dcterms:W3CDTF">2026-09-28T15:27:23Z</dcterms:modified>
</cp:coreProperties>
</file>